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592" i="1" l="1"/>
  <c r="L585" i="1"/>
  <c r="L578" i="1"/>
  <c r="L573" i="1"/>
  <c r="L563" i="1"/>
  <c r="L559" i="1"/>
  <c r="L550" i="1"/>
  <c r="L543" i="1"/>
  <c r="L536" i="1"/>
  <c r="L531" i="1"/>
  <c r="L521" i="1"/>
  <c r="L517" i="1"/>
  <c r="L508" i="1"/>
  <c r="L501" i="1"/>
  <c r="L494" i="1"/>
  <c r="L489" i="1"/>
  <c r="L479" i="1"/>
  <c r="L475" i="1"/>
  <c r="L466" i="1"/>
  <c r="L459" i="1"/>
  <c r="L452" i="1"/>
  <c r="L447" i="1"/>
  <c r="L437" i="1"/>
  <c r="L433" i="1"/>
  <c r="L424" i="1"/>
  <c r="L417" i="1"/>
  <c r="L410" i="1"/>
  <c r="L405" i="1"/>
  <c r="L395" i="1"/>
  <c r="L391" i="1"/>
  <c r="L32" i="1"/>
  <c r="L74" i="1"/>
  <c r="L382" i="1"/>
  <c r="L375" i="1"/>
  <c r="L368" i="1"/>
  <c r="L363" i="1"/>
  <c r="L353" i="1"/>
  <c r="L349" i="1"/>
  <c r="L340" i="1"/>
  <c r="L333" i="1"/>
  <c r="L326" i="1"/>
  <c r="L321" i="1"/>
  <c r="L311" i="1"/>
  <c r="L307" i="1"/>
  <c r="L298" i="1"/>
  <c r="L291" i="1"/>
  <c r="L284" i="1"/>
  <c r="L279" i="1"/>
  <c r="L269" i="1"/>
  <c r="L265" i="1"/>
  <c r="L256" i="1"/>
  <c r="L249" i="1"/>
  <c r="L242" i="1"/>
  <c r="L237" i="1"/>
  <c r="L227" i="1"/>
  <c r="L223" i="1"/>
  <c r="L214" i="1"/>
  <c r="L207" i="1"/>
  <c r="L200" i="1"/>
  <c r="L195" i="1"/>
  <c r="L185" i="1"/>
  <c r="L181" i="1"/>
  <c r="L172" i="1"/>
  <c r="L165" i="1"/>
  <c r="L158" i="1"/>
  <c r="L153" i="1"/>
  <c r="L143" i="1"/>
  <c r="L139" i="1"/>
  <c r="L130" i="1"/>
  <c r="L123" i="1"/>
  <c r="L116" i="1"/>
  <c r="L111" i="1"/>
  <c r="L101" i="1"/>
  <c r="L97" i="1"/>
  <c r="L131" i="1" s="1"/>
  <c r="L88" i="1"/>
  <c r="L81" i="1"/>
  <c r="L69" i="1"/>
  <c r="L59" i="1"/>
  <c r="L55" i="1"/>
  <c r="L89" i="1" s="1"/>
  <c r="L46" i="1"/>
  <c r="L39" i="1"/>
  <c r="L27" i="1"/>
  <c r="L17" i="1"/>
  <c r="L13" i="1"/>
  <c r="L47" i="1" s="1"/>
  <c r="L593" i="1" l="1"/>
  <c r="L551" i="1"/>
  <c r="L509" i="1"/>
  <c r="L467" i="1"/>
  <c r="L425" i="1"/>
  <c r="L383" i="1"/>
  <c r="L341" i="1"/>
  <c r="L299" i="1"/>
  <c r="L257" i="1"/>
  <c r="L215" i="1"/>
  <c r="L17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L594" i="1" l="1"/>
  <c r="F593" i="1"/>
  <c r="I551" i="1"/>
  <c r="H509" i="1"/>
  <c r="G467" i="1"/>
  <c r="J425" i="1"/>
  <c r="F425" i="1"/>
  <c r="I383" i="1"/>
  <c r="H341" i="1"/>
  <c r="G299" i="1"/>
  <c r="J257" i="1"/>
  <c r="F257" i="1"/>
  <c r="I215" i="1"/>
  <c r="H173" i="1"/>
  <c r="G131" i="1"/>
  <c r="J89" i="1"/>
  <c r="F89" i="1"/>
  <c r="I47" i="1"/>
  <c r="J593" i="1"/>
  <c r="J594" i="1" s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H47" i="1"/>
  <c r="I89" i="1"/>
  <c r="F131" i="1"/>
  <c r="J131" i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F594" i="1" l="1"/>
  <c r="G594" i="1"/>
  <c r="I594" i="1"/>
  <c r="H594" i="1"/>
</calcChain>
</file>

<file path=xl/sharedStrings.xml><?xml version="1.0" encoding="utf-8"?>
<sst xmlns="http://schemas.openxmlformats.org/spreadsheetml/2006/main" count="828" uniqueCount="141">
  <si>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</si>
  <si>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</si>
  <si>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</si>
  <si>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</si>
  <si>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</si>
  <si>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</si>
  <si>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</si>
  <si>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</si>
  <si>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</si>
  <si>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</si>
  <si>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</si>
  <si>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</si>
  <si>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</si>
  <si>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</si>
  <si>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</si>
  <si>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</si>
  <si>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</si>
  <si>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</si>
  <si>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</si>
  <si>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</si>
  <si>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</si>
  <si>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</si>
  <si>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</si>
  <si>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</si>
  <si>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</si>
  <si>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</si>
  <si>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</si>
  <si>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</si>
  <si>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</si>
  <si>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</si>
  <si>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</si>
  <si>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</si>
  <si>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</si>
  <si>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</si>
  <si>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</si>
  <si>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</si>
  <si>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</si>
  <si>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</si>
  <si>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</si>
  <si>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</si>
  <si>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</si>
  <si>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</si>
  <si>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</si>
  <si>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</si>
  <si>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</si>
  <si>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</si>
  <si>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Козырь Н.Н.</t>
  </si>
  <si>
    <t>Чай с сахаром</t>
  </si>
  <si>
    <t>Яблоки свежие</t>
  </si>
  <si>
    <t>Какао с молоком</t>
  </si>
  <si>
    <t>Хлеб пшеничный</t>
  </si>
  <si>
    <t xml:space="preserve">Бефстроганов </t>
  </si>
  <si>
    <t>Макаронные изделия отварные</t>
  </si>
  <si>
    <t>Компот из смеси сухофруктов</t>
  </si>
  <si>
    <t>Хлеб ржано-пшеничный</t>
  </si>
  <si>
    <t>Кура отварная</t>
  </si>
  <si>
    <t>Капуста тушеная</t>
  </si>
  <si>
    <t>Кисель из концентрата на плодово-ягодных экстрактах</t>
  </si>
  <si>
    <t>Йогурт 2,5%</t>
  </si>
  <si>
    <t>Каша ячневая молочная вязкая</t>
  </si>
  <si>
    <t>Кофейный напиток на молоке</t>
  </si>
  <si>
    <t>Чай с лимоном и сахаром</t>
  </si>
  <si>
    <t>Уха рыбацкая</t>
  </si>
  <si>
    <t>Плов</t>
  </si>
  <si>
    <t>Компот из свежих яблок</t>
  </si>
  <si>
    <t>Картофельное пюре</t>
  </si>
  <si>
    <t>Напиток из плодов шиповника</t>
  </si>
  <si>
    <t>Чай с молоком и сахаром</t>
  </si>
  <si>
    <t>Картофель отварной с маслом</t>
  </si>
  <si>
    <t>Напиток яблочно-лимонный</t>
  </si>
  <si>
    <t>Оладьи с джемом. Яйцо куриное вареное</t>
  </si>
  <si>
    <t>Гренки с сыром</t>
  </si>
  <si>
    <t>Рассольник ленинградский с мясом птицы</t>
  </si>
  <si>
    <t>Печень говяжья по-строгановски</t>
  </si>
  <si>
    <t>Каша гречневая рассыпчатая</t>
  </si>
  <si>
    <t>Винегрет овощной</t>
  </si>
  <si>
    <t>Салат из свеклы с растительным маслом</t>
  </si>
  <si>
    <t>Каша гречневая вязкая на молоке</t>
  </si>
  <si>
    <t>Напиток из сока</t>
  </si>
  <si>
    <t>Молоко кипяченое</t>
  </si>
  <si>
    <t>Щи из свежей капусты с картофелем, мясом птицы</t>
  </si>
  <si>
    <t>Биточки рыбные</t>
  </si>
  <si>
    <t>Каша рисовая рассыпчатая</t>
  </si>
  <si>
    <t>Компот их смеси сухофруктов</t>
  </si>
  <si>
    <t>Зразы</t>
  </si>
  <si>
    <t>Кнели рыбные припущенные</t>
  </si>
  <si>
    <t>Каша манная молочная жидкая</t>
  </si>
  <si>
    <t>Голубцы ленивые. Яйцо куриное вареное</t>
  </si>
  <si>
    <t>Макаронные изделия с тертым сыром</t>
  </si>
  <si>
    <t>Колбасные изделия отварные</t>
  </si>
  <si>
    <t>Омлет натуральный</t>
  </si>
  <si>
    <t>Колбасные изделия, запеченные в тесте</t>
  </si>
  <si>
    <t>Каша рисовая молочная вязкая</t>
  </si>
  <si>
    <t>Суп молочный с макаронными изделиями</t>
  </si>
  <si>
    <t>Напиток лимонный</t>
  </si>
  <si>
    <t xml:space="preserve">Сок </t>
  </si>
  <si>
    <t>Кефир 2,5%</t>
  </si>
  <si>
    <t>Молоко кипяченное</t>
  </si>
  <si>
    <t>Суп картофельный с бобовыми, мясом птицы</t>
  </si>
  <si>
    <t xml:space="preserve">Хлеб пшеничный. Масло сливочное </t>
  </si>
  <si>
    <t xml:space="preserve">Фрикадельки рыбные </t>
  </si>
  <si>
    <t xml:space="preserve">Хлеб пшеничный. Сыр российский </t>
  </si>
  <si>
    <t>Жаркое по-домашнему</t>
  </si>
  <si>
    <t>Борщ с капустой и картофелем, мясом птицы</t>
  </si>
  <si>
    <t xml:space="preserve">Картофель отварной с маслом </t>
  </si>
  <si>
    <t>Хлеб пшеничный. Масло сливочное</t>
  </si>
  <si>
    <t>Апельсины</t>
  </si>
  <si>
    <t>Огурцы свежие в нарезке</t>
  </si>
  <si>
    <t>Рагу из овощей</t>
  </si>
  <si>
    <t>Томаты свежие в нарезке</t>
  </si>
  <si>
    <t>Рыба, припущенная в молоке</t>
  </si>
  <si>
    <t>Каша молочная " Дружба"</t>
  </si>
  <si>
    <t>Салат картофельный с огурцами солеными</t>
  </si>
  <si>
    <t>Шницель в соусе сметанном с томатом</t>
  </si>
  <si>
    <t xml:space="preserve">Сырники из творога  </t>
  </si>
  <si>
    <t>Хлеб пшеничный. Повидло</t>
  </si>
  <si>
    <t>Суп картофельный с макаронными изделиями, мясом птицы</t>
  </si>
  <si>
    <t>Суп картофельный с крупой, мясом птицы</t>
  </si>
  <si>
    <t>Каша из смеси круп (гречневая, овсяная, пшенная) молочная вязкая</t>
  </si>
  <si>
    <t>Каша пшенная молочная жидкая</t>
  </si>
  <si>
    <t>Суп картофельный с макаронными изделиями и  мясом птицы</t>
  </si>
  <si>
    <t xml:space="preserve">Компот из смеси сухофруктов </t>
  </si>
  <si>
    <t>Уря с птицей</t>
  </si>
  <si>
    <t>Биточки с соусом сметанным с томатами</t>
  </si>
  <si>
    <t>Котлета рыбная</t>
  </si>
  <si>
    <t>Шницель в соусе сметанном с томатами</t>
  </si>
  <si>
    <t xml:space="preserve">Каша манная молочная жидкая </t>
  </si>
  <si>
    <t xml:space="preserve">Капуста тушеная </t>
  </si>
  <si>
    <t xml:space="preserve">Хлеб пшеничный. Сыр российский  </t>
  </si>
  <si>
    <t xml:space="preserve">Запеканка из творога с молоком сгущенным </t>
  </si>
  <si>
    <t>Кондитерские изделия (печенье)</t>
  </si>
  <si>
    <t xml:space="preserve">Тефтели </t>
  </si>
  <si>
    <t>Биточки с соусом сметанном  с томатом</t>
  </si>
  <si>
    <t>Каша овсяная "Геркулес" молочная вязкая</t>
  </si>
  <si>
    <t>Запеканка картофельная с мясом. Огурец соленый</t>
  </si>
  <si>
    <t xml:space="preserve">Блины </t>
  </si>
  <si>
    <t>Хлеб пшеничный. Конфеты шоколадные.</t>
  </si>
  <si>
    <t>Картофель тушенный. Огурец соленый</t>
  </si>
  <si>
    <t>Хлеб пшеничный. Конфеты шоколадные</t>
  </si>
  <si>
    <t>Кукуруза консервированная</t>
  </si>
  <si>
    <t>ГКОУ "Нелидовская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</si>
</sst>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2" fontId="2" fillId="0" borderId="12" xfId="0" applyNumberFormat="1" applyFont="1" applyBorder="1" applyAlignment="1">
      <alignment horizontal="center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0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3.5703125" style="2" customWidth="1"/>
    <col min="13" max="16384" width="9.140625" style="2"/>
  </cols>
  <sheetData>
    <row r="1" spans="1:12" ht="15" x14ac:dyDescent="0.25">
      <c r="A1" s="1" t="s">
        <v>7</v>
      </c>
      <c r="C1" s="62" t="s">
        <v>140</v>
      </c>
      <c r="D1" s="63"/>
      <c r="E1" s="63"/>
      <c r="F1" s="13" t="s">
        <v>16</v>
      </c>
      <c r="G1" s="2" t="s">
        <v>17</v>
      </c>
      <c r="H1" s="64" t="s">
        <v>45</v>
      </c>
      <c r="I1" s="64"/>
      <c r="J1" s="64"/>
      <c r="K1" s="64"/>
    </row>
    <row r="2" spans="1:12" ht="18" x14ac:dyDescent="0.2">
      <c r="A2" s="43" t="s">
        <v>6</v>
      </c>
      <c r="C2" s="2"/>
      <c r="G2" s="2" t="s">
        <v>18</v>
      </c>
      <c r="H2" s="64" t="s">
        <v>46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26</v>
      </c>
      <c r="I3" s="55">
        <v>2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92</v>
      </c>
      <c r="F6" s="48">
        <v>185</v>
      </c>
      <c r="G6" s="48">
        <v>5.2</v>
      </c>
      <c r="H6" s="48">
        <v>7.2</v>
      </c>
      <c r="I6" s="48">
        <v>35.200000000000003</v>
      </c>
      <c r="J6" s="48">
        <v>229</v>
      </c>
      <c r="K6" s="49">
        <v>191</v>
      </c>
      <c r="L6" s="48">
        <v>17.920000000000002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60</v>
      </c>
      <c r="F8" s="51">
        <v>200</v>
      </c>
      <c r="G8" s="51">
        <v>3.2</v>
      </c>
      <c r="H8" s="51">
        <v>2.8</v>
      </c>
      <c r="I8" s="51">
        <v>18.5</v>
      </c>
      <c r="J8" s="51">
        <v>109</v>
      </c>
      <c r="K8" s="52">
        <v>304</v>
      </c>
      <c r="L8" s="51">
        <v>12.36</v>
      </c>
    </row>
    <row r="9" spans="1:12" ht="15" x14ac:dyDescent="0.25">
      <c r="A9" s="25"/>
      <c r="B9" s="16"/>
      <c r="C9" s="11"/>
      <c r="D9" s="7" t="s">
        <v>23</v>
      </c>
      <c r="E9" s="50" t="s">
        <v>99</v>
      </c>
      <c r="F9" s="51">
        <v>40</v>
      </c>
      <c r="G9" s="51">
        <v>2.4</v>
      </c>
      <c r="H9" s="51">
        <v>8.1999999999999993</v>
      </c>
      <c r="I9" s="51">
        <v>15.4</v>
      </c>
      <c r="J9" s="51">
        <v>144</v>
      </c>
      <c r="K9" s="52">
        <v>1.3</v>
      </c>
      <c r="L9" s="51">
        <v>13.53</v>
      </c>
    </row>
    <row r="10" spans="1:12" ht="15" x14ac:dyDescent="0.25">
      <c r="A10" s="25"/>
      <c r="B10" s="16"/>
      <c r="C10" s="11"/>
      <c r="D10" s="7" t="s">
        <v>24</v>
      </c>
      <c r="E10" s="50" t="s">
        <v>48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44</v>
      </c>
      <c r="K10" s="52"/>
      <c r="L10" s="51">
        <v>14.9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525</v>
      </c>
      <c r="G13" s="21">
        <f t="shared" ref="G13:J13" si="0">SUM(G6:G12)</f>
        <v>11.200000000000001</v>
      </c>
      <c r="H13" s="21">
        <f t="shared" si="0"/>
        <v>18.599999999999998</v>
      </c>
      <c r="I13" s="21">
        <f t="shared" si="0"/>
        <v>78.900000000000006</v>
      </c>
      <c r="J13" s="21">
        <f t="shared" si="0"/>
        <v>526</v>
      </c>
      <c r="K13" s="27"/>
      <c r="L13" s="21">
        <f>SUM(L6+L8+L9+L10)</f>
        <v>58.71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 t="s">
        <v>31</v>
      </c>
      <c r="E15" s="50" t="s">
        <v>47</v>
      </c>
      <c r="F15" s="51">
        <v>200</v>
      </c>
      <c r="G15" s="51">
        <v>0.2</v>
      </c>
      <c r="H15" s="51">
        <v>0</v>
      </c>
      <c r="I15" s="51">
        <v>9.1</v>
      </c>
      <c r="J15" s="51">
        <v>36</v>
      </c>
      <c r="K15" s="52">
        <v>300</v>
      </c>
      <c r="L15" s="51">
        <v>1.34</v>
      </c>
    </row>
    <row r="16" spans="1:12" ht="15" x14ac:dyDescent="0.25">
      <c r="A16" s="25"/>
      <c r="B16" s="16"/>
      <c r="C16" s="11"/>
      <c r="D16" s="6" t="s">
        <v>23</v>
      </c>
      <c r="E16" s="50" t="s">
        <v>50</v>
      </c>
      <c r="F16" s="51">
        <v>30</v>
      </c>
      <c r="G16" s="51">
        <v>2.2999999999999998</v>
      </c>
      <c r="H16" s="51">
        <v>0.9</v>
      </c>
      <c r="I16" s="51">
        <v>15.3</v>
      </c>
      <c r="J16" s="51">
        <v>78</v>
      </c>
      <c r="K16" s="52"/>
      <c r="L16" s="51">
        <v>3.53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230</v>
      </c>
      <c r="G17" s="21">
        <f t="shared" ref="G17:J17" si="1">SUM(G14:G16)</f>
        <v>2.5</v>
      </c>
      <c r="H17" s="21">
        <f t="shared" si="1"/>
        <v>0.9</v>
      </c>
      <c r="I17" s="21">
        <f t="shared" si="1"/>
        <v>24.4</v>
      </c>
      <c r="J17" s="21">
        <f t="shared" si="1"/>
        <v>114</v>
      </c>
      <c r="K17" s="27"/>
      <c r="L17" s="21">
        <f>SUM(L15:L16)</f>
        <v>4.87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103</v>
      </c>
      <c r="F19" s="51">
        <v>213</v>
      </c>
      <c r="G19" s="51">
        <v>1.9</v>
      </c>
      <c r="H19" s="51">
        <v>6.6</v>
      </c>
      <c r="I19" s="51">
        <v>10.9</v>
      </c>
      <c r="J19" s="51">
        <v>110</v>
      </c>
      <c r="K19" s="52">
        <v>58</v>
      </c>
      <c r="L19" s="51">
        <v>18.420000000000002</v>
      </c>
    </row>
    <row r="20" spans="1:12" ht="15" x14ac:dyDescent="0.25">
      <c r="A20" s="25"/>
      <c r="B20" s="16"/>
      <c r="C20" s="11"/>
      <c r="D20" s="7" t="s">
        <v>29</v>
      </c>
      <c r="E20" s="50" t="s">
        <v>51</v>
      </c>
      <c r="F20" s="51">
        <v>130</v>
      </c>
      <c r="G20" s="51">
        <v>22.5</v>
      </c>
      <c r="H20" s="51">
        <v>24.5</v>
      </c>
      <c r="I20" s="51">
        <v>4.5</v>
      </c>
      <c r="J20" s="51">
        <v>328</v>
      </c>
      <c r="K20" s="52">
        <v>94</v>
      </c>
      <c r="L20" s="51">
        <v>56.26</v>
      </c>
    </row>
    <row r="21" spans="1:12" ht="15" x14ac:dyDescent="0.25">
      <c r="A21" s="25"/>
      <c r="B21" s="16"/>
      <c r="C21" s="11"/>
      <c r="D21" s="7" t="s">
        <v>30</v>
      </c>
      <c r="E21" s="50" t="s">
        <v>74</v>
      </c>
      <c r="F21" s="51">
        <v>185</v>
      </c>
      <c r="G21" s="51">
        <v>10.6</v>
      </c>
      <c r="H21" s="51">
        <v>6.8</v>
      </c>
      <c r="I21" s="51">
        <v>46.3</v>
      </c>
      <c r="J21" s="51">
        <v>312</v>
      </c>
      <c r="K21" s="52">
        <v>183</v>
      </c>
      <c r="L21" s="51">
        <v>10.19</v>
      </c>
    </row>
    <row r="22" spans="1:12" ht="15" x14ac:dyDescent="0.2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0.5</v>
      </c>
      <c r="H22" s="51">
        <v>0.1</v>
      </c>
      <c r="I22" s="51">
        <v>30.9</v>
      </c>
      <c r="J22" s="51">
        <v>123</v>
      </c>
      <c r="K22" s="52">
        <v>310</v>
      </c>
      <c r="L22" s="51">
        <v>4.18</v>
      </c>
    </row>
    <row r="23" spans="1:12" ht="15" x14ac:dyDescent="0.25">
      <c r="A23" s="25"/>
      <c r="B23" s="16"/>
      <c r="C23" s="11"/>
      <c r="D23" s="7" t="s">
        <v>32</v>
      </c>
      <c r="E23" s="50" t="s">
        <v>50</v>
      </c>
      <c r="F23" s="51">
        <v>25</v>
      </c>
      <c r="G23" s="51">
        <v>1.9</v>
      </c>
      <c r="H23" s="51">
        <v>0.8</v>
      </c>
      <c r="I23" s="51">
        <v>12.8</v>
      </c>
      <c r="J23" s="51">
        <v>65</v>
      </c>
      <c r="K23" s="58"/>
      <c r="L23" s="51">
        <v>2.94</v>
      </c>
    </row>
    <row r="24" spans="1:12" ht="15" x14ac:dyDescent="0.25">
      <c r="A24" s="25"/>
      <c r="B24" s="16"/>
      <c r="C24" s="11"/>
      <c r="D24" s="7" t="s">
        <v>33</v>
      </c>
      <c r="E24" s="50" t="s">
        <v>54</v>
      </c>
      <c r="F24" s="51">
        <v>40</v>
      </c>
      <c r="G24" s="51">
        <v>2.6</v>
      </c>
      <c r="H24" s="51">
        <v>0.5</v>
      </c>
      <c r="I24" s="51">
        <v>13.4</v>
      </c>
      <c r="J24" s="51">
        <v>77</v>
      </c>
      <c r="K24" s="52"/>
      <c r="L24" s="51">
        <v>2.74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793</v>
      </c>
      <c r="G27" s="21">
        <f t="shared" ref="G27:J27" si="2">SUM(G18:G26)</f>
        <v>40</v>
      </c>
      <c r="H27" s="21">
        <f t="shared" si="2"/>
        <v>39.299999999999997</v>
      </c>
      <c r="I27" s="21">
        <f t="shared" si="2"/>
        <v>118.8</v>
      </c>
      <c r="J27" s="21">
        <f t="shared" si="2"/>
        <v>1015</v>
      </c>
      <c r="K27" s="27"/>
      <c r="L27" s="21">
        <f>SUM(L19:L26)</f>
        <v>94.73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100</v>
      </c>
      <c r="F33" s="51">
        <v>95</v>
      </c>
      <c r="G33" s="51">
        <v>11.3</v>
      </c>
      <c r="H33" s="51">
        <v>5.4</v>
      </c>
      <c r="I33" s="51">
        <v>6.5</v>
      </c>
      <c r="J33" s="51">
        <v>121</v>
      </c>
      <c r="K33" s="52">
        <v>86</v>
      </c>
      <c r="L33" s="51">
        <v>45.65</v>
      </c>
    </row>
    <row r="34" spans="1:12" ht="15" x14ac:dyDescent="0.25">
      <c r="A34" s="25"/>
      <c r="B34" s="16"/>
      <c r="C34" s="11"/>
      <c r="D34" s="7" t="s">
        <v>30</v>
      </c>
      <c r="E34" s="50" t="s">
        <v>104</v>
      </c>
      <c r="F34" s="51">
        <v>205</v>
      </c>
      <c r="G34" s="51">
        <v>4</v>
      </c>
      <c r="H34" s="51">
        <v>4.9000000000000004</v>
      </c>
      <c r="I34" s="51">
        <v>30.1</v>
      </c>
      <c r="J34" s="51">
        <v>189</v>
      </c>
      <c r="K34" s="52">
        <v>144</v>
      </c>
      <c r="L34" s="51">
        <v>18.47</v>
      </c>
    </row>
    <row r="35" spans="1:12" ht="15" x14ac:dyDescent="0.25">
      <c r="A35" s="25"/>
      <c r="B35" s="16"/>
      <c r="C35" s="11"/>
      <c r="D35" s="7" t="s">
        <v>31</v>
      </c>
      <c r="E35" s="50" t="s">
        <v>95</v>
      </c>
      <c r="F35" s="51">
        <v>200</v>
      </c>
      <c r="G35" s="51">
        <v>0</v>
      </c>
      <c r="H35" s="51">
        <v>0</v>
      </c>
      <c r="I35" s="51">
        <v>24</v>
      </c>
      <c r="J35" s="51">
        <v>96</v>
      </c>
      <c r="K35" s="52"/>
      <c r="L35" s="51">
        <v>10</v>
      </c>
    </row>
    <row r="36" spans="1:12" ht="15" x14ac:dyDescent="0.25">
      <c r="A36" s="25"/>
      <c r="B36" s="16"/>
      <c r="C36" s="11"/>
      <c r="D36" s="7" t="s">
        <v>23</v>
      </c>
      <c r="E36" s="50" t="s">
        <v>50</v>
      </c>
      <c r="F36" s="51">
        <v>25</v>
      </c>
      <c r="G36" s="51">
        <v>1.9</v>
      </c>
      <c r="H36" s="51">
        <v>0.8</v>
      </c>
      <c r="I36" s="51">
        <v>12.8</v>
      </c>
      <c r="J36" s="51">
        <v>65</v>
      </c>
      <c r="K36" s="58"/>
      <c r="L36" s="51">
        <v>2.94</v>
      </c>
    </row>
    <row r="37" spans="1:12" ht="15" x14ac:dyDescent="0.25">
      <c r="A37" s="25"/>
      <c r="B37" s="16"/>
      <c r="C37" s="11"/>
      <c r="D37" s="6" t="s">
        <v>23</v>
      </c>
      <c r="E37" s="50" t="s">
        <v>54</v>
      </c>
      <c r="F37" s="51">
        <v>40</v>
      </c>
      <c r="G37" s="51">
        <v>2.6</v>
      </c>
      <c r="H37" s="51">
        <v>0.5</v>
      </c>
      <c r="I37" s="51">
        <v>13.4</v>
      </c>
      <c r="J37" s="51">
        <v>77</v>
      </c>
      <c r="K37" s="52"/>
      <c r="L37" s="51">
        <v>2.74</v>
      </c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565</v>
      </c>
      <c r="G39" s="21">
        <f t="shared" ref="G39:J39" si="4">SUM(G33:G38)</f>
        <v>19.8</v>
      </c>
      <c r="H39" s="21">
        <f t="shared" si="4"/>
        <v>11.600000000000001</v>
      </c>
      <c r="I39" s="21">
        <f t="shared" si="4"/>
        <v>86.800000000000011</v>
      </c>
      <c r="J39" s="21">
        <f t="shared" si="4"/>
        <v>548</v>
      </c>
      <c r="K39" s="27"/>
      <c r="L39" s="21">
        <f>SUM(L33:L38)</f>
        <v>79.8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58</v>
      </c>
      <c r="F40" s="51">
        <v>250</v>
      </c>
      <c r="G40" s="51">
        <v>6.3</v>
      </c>
      <c r="H40" s="51">
        <v>7</v>
      </c>
      <c r="I40" s="51">
        <v>26.5</v>
      </c>
      <c r="J40" s="51">
        <v>188</v>
      </c>
      <c r="K40" s="52"/>
      <c r="L40" s="51">
        <v>32.5</v>
      </c>
    </row>
    <row r="41" spans="1:12" ht="15" x14ac:dyDescent="0.25">
      <c r="A41" s="25"/>
      <c r="B41" s="16"/>
      <c r="C41" s="11"/>
      <c r="D41" s="12" t="s">
        <v>35</v>
      </c>
      <c r="E41" s="50" t="s">
        <v>50</v>
      </c>
      <c r="F41" s="51">
        <v>50</v>
      </c>
      <c r="G41" s="51">
        <v>3.8</v>
      </c>
      <c r="H41" s="51">
        <v>1.5</v>
      </c>
      <c r="I41" s="51">
        <v>25.5</v>
      </c>
      <c r="J41" s="51">
        <v>130</v>
      </c>
      <c r="K41" s="58"/>
      <c r="L41" s="51">
        <v>5.88</v>
      </c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300</v>
      </c>
      <c r="G46" s="21">
        <f t="shared" ref="G46:J46" si="5">SUM(G40:G45)</f>
        <v>10.1</v>
      </c>
      <c r="H46" s="21">
        <f t="shared" si="5"/>
        <v>8.5</v>
      </c>
      <c r="I46" s="21">
        <f t="shared" si="5"/>
        <v>52</v>
      </c>
      <c r="J46" s="21">
        <f t="shared" si="5"/>
        <v>318</v>
      </c>
      <c r="K46" s="27"/>
      <c r="L46" s="21">
        <f>SUM(L40:L45)</f>
        <v>38.380000000000003</v>
      </c>
    </row>
    <row r="47" spans="1:12" ht="15" x14ac:dyDescent="0.2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2413</v>
      </c>
      <c r="G47" s="34">
        <f t="shared" ref="G47:J47" si="6">G13+G17+G27+G32+G39+G46</f>
        <v>83.6</v>
      </c>
      <c r="H47" s="34">
        <f t="shared" si="6"/>
        <v>78.900000000000006</v>
      </c>
      <c r="I47" s="34">
        <f t="shared" si="6"/>
        <v>360.90000000000003</v>
      </c>
      <c r="J47" s="34">
        <f t="shared" si="6"/>
        <v>2521</v>
      </c>
      <c r="K47" s="35"/>
      <c r="L47" s="34">
        <f>SUM(L13+L17+L27+L39+L46)</f>
        <v>276.49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59</v>
      </c>
      <c r="F48" s="48">
        <v>185</v>
      </c>
      <c r="G48" s="48">
        <v>6.2</v>
      </c>
      <c r="H48" s="48">
        <v>7.2</v>
      </c>
      <c r="I48" s="48">
        <v>32.200000000000003</v>
      </c>
      <c r="J48" s="48">
        <v>226</v>
      </c>
      <c r="K48" s="49">
        <v>194</v>
      </c>
      <c r="L48" s="48">
        <v>14.26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67</v>
      </c>
      <c r="F50" s="51">
        <v>200</v>
      </c>
      <c r="G50" s="51">
        <v>1.6</v>
      </c>
      <c r="H50" s="51">
        <v>1.5</v>
      </c>
      <c r="I50" s="51">
        <v>11.3</v>
      </c>
      <c r="J50" s="51">
        <v>62</v>
      </c>
      <c r="K50" s="52">
        <v>301</v>
      </c>
      <c r="L50" s="51">
        <v>5.57</v>
      </c>
    </row>
    <row r="51" spans="1:12" ht="15" x14ac:dyDescent="0.25">
      <c r="A51" s="15"/>
      <c r="B51" s="16"/>
      <c r="C51" s="11"/>
      <c r="D51" s="7" t="s">
        <v>23</v>
      </c>
      <c r="E51" s="50" t="s">
        <v>128</v>
      </c>
      <c r="F51" s="51">
        <v>50</v>
      </c>
      <c r="G51" s="51">
        <v>5.3</v>
      </c>
      <c r="H51" s="51">
        <v>4.2</v>
      </c>
      <c r="I51" s="51">
        <v>20.399999999999999</v>
      </c>
      <c r="J51" s="51">
        <v>140</v>
      </c>
      <c r="K51" s="52">
        <v>1.4</v>
      </c>
      <c r="L51" s="51">
        <v>13.03</v>
      </c>
    </row>
    <row r="52" spans="1:12" ht="15" x14ac:dyDescent="0.25">
      <c r="A52" s="15"/>
      <c r="B52" s="16"/>
      <c r="C52" s="11"/>
      <c r="D52" s="7" t="s">
        <v>24</v>
      </c>
      <c r="E52" s="50" t="s">
        <v>48</v>
      </c>
      <c r="F52" s="51">
        <v>100</v>
      </c>
      <c r="G52" s="51">
        <v>0.4</v>
      </c>
      <c r="H52" s="51">
        <v>0.4</v>
      </c>
      <c r="I52" s="51">
        <v>9.8000000000000007</v>
      </c>
      <c r="J52" s="51">
        <v>44</v>
      </c>
      <c r="K52" s="52"/>
      <c r="L52" s="51">
        <v>14.9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535</v>
      </c>
      <c r="G55" s="21">
        <f t="shared" ref="G55" si="7">SUM(G48:G54)</f>
        <v>13.500000000000002</v>
      </c>
      <c r="H55" s="21">
        <f t="shared" ref="H55" si="8">SUM(H48:H54)</f>
        <v>13.299999999999999</v>
      </c>
      <c r="I55" s="21">
        <f t="shared" ref="I55" si="9">SUM(I48:I54)</f>
        <v>73.7</v>
      </c>
      <c r="J55" s="21">
        <f t="shared" ref="J55" si="10">SUM(J48:J54)</f>
        <v>472</v>
      </c>
      <c r="K55" s="27"/>
      <c r="L55" s="21">
        <f>SUM(L48+L50+L51+L52)</f>
        <v>47.76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 t="s">
        <v>31</v>
      </c>
      <c r="E57" s="50" t="s">
        <v>49</v>
      </c>
      <c r="F57" s="51">
        <v>200</v>
      </c>
      <c r="G57" s="51">
        <v>3.6</v>
      </c>
      <c r="H57" s="51">
        <v>3.3</v>
      </c>
      <c r="I57" s="51">
        <v>13.7</v>
      </c>
      <c r="J57" s="51">
        <v>98</v>
      </c>
      <c r="K57" s="52">
        <v>306</v>
      </c>
      <c r="L57" s="51">
        <v>10.88</v>
      </c>
    </row>
    <row r="58" spans="1:12" ht="15" x14ac:dyDescent="0.25">
      <c r="A58" s="15"/>
      <c r="B58" s="16"/>
      <c r="C58" s="11"/>
      <c r="D58" s="6" t="s">
        <v>23</v>
      </c>
      <c r="E58" s="50" t="s">
        <v>50</v>
      </c>
      <c r="F58" s="51">
        <v>30</v>
      </c>
      <c r="G58" s="51">
        <v>2.2999999999999998</v>
      </c>
      <c r="H58" s="51">
        <v>0.9</v>
      </c>
      <c r="I58" s="51">
        <v>15.3</v>
      </c>
      <c r="J58" s="51">
        <v>78</v>
      </c>
      <c r="K58" s="52"/>
      <c r="L58" s="51">
        <v>3.53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230</v>
      </c>
      <c r="G59" s="21">
        <f t="shared" ref="G59" si="11">SUM(G56:G58)</f>
        <v>5.9</v>
      </c>
      <c r="H59" s="21">
        <f t="shared" ref="H59" si="12">SUM(H56:H58)</f>
        <v>4.2</v>
      </c>
      <c r="I59" s="21">
        <f t="shared" ref="I59" si="13">SUM(I56:I58)</f>
        <v>29</v>
      </c>
      <c r="J59" s="21">
        <f t="shared" ref="J59" si="14">SUM(J56:J58)</f>
        <v>176</v>
      </c>
      <c r="K59" s="27"/>
      <c r="L59" s="21">
        <f>SUM(L57:L58)</f>
        <v>14.41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76</v>
      </c>
      <c r="F60" s="51">
        <v>60</v>
      </c>
      <c r="G60" s="51">
        <v>1</v>
      </c>
      <c r="H60" s="51">
        <v>4.8</v>
      </c>
      <c r="I60" s="51">
        <v>5</v>
      </c>
      <c r="J60" s="51">
        <v>69</v>
      </c>
      <c r="K60" s="52">
        <v>25</v>
      </c>
      <c r="L60" s="51">
        <v>3.42</v>
      </c>
    </row>
    <row r="61" spans="1:12" ht="15" x14ac:dyDescent="0.25">
      <c r="A61" s="15"/>
      <c r="B61" s="16"/>
      <c r="C61" s="11"/>
      <c r="D61" s="7" t="s">
        <v>28</v>
      </c>
      <c r="E61" s="50" t="s">
        <v>62</v>
      </c>
      <c r="F61" s="51">
        <v>225</v>
      </c>
      <c r="G61" s="51">
        <v>5.8</v>
      </c>
      <c r="H61" s="51">
        <v>1.8</v>
      </c>
      <c r="I61" s="51">
        <v>16.399999999999999</v>
      </c>
      <c r="J61" s="51">
        <v>105</v>
      </c>
      <c r="K61" s="52">
        <v>72</v>
      </c>
      <c r="L61" s="51">
        <v>23.11</v>
      </c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102</v>
      </c>
      <c r="F63" s="51">
        <v>240</v>
      </c>
      <c r="G63" s="51">
        <v>18.2</v>
      </c>
      <c r="H63" s="51">
        <v>18.2</v>
      </c>
      <c r="I63" s="51">
        <v>17.600000000000001</v>
      </c>
      <c r="J63" s="51">
        <v>312</v>
      </c>
      <c r="K63" s="52">
        <v>98</v>
      </c>
      <c r="L63" s="51">
        <v>58.9</v>
      </c>
    </row>
    <row r="64" spans="1:12" ht="15" x14ac:dyDescent="0.25">
      <c r="A64" s="15"/>
      <c r="B64" s="16"/>
      <c r="C64" s="11"/>
      <c r="D64" s="7" t="s">
        <v>31</v>
      </c>
      <c r="E64" s="50" t="s">
        <v>66</v>
      </c>
      <c r="F64" s="51">
        <v>200</v>
      </c>
      <c r="G64" s="51">
        <v>0.7</v>
      </c>
      <c r="H64" s="51">
        <v>0.3</v>
      </c>
      <c r="I64" s="51">
        <v>29</v>
      </c>
      <c r="J64" s="51">
        <v>127</v>
      </c>
      <c r="K64" s="52">
        <v>319</v>
      </c>
      <c r="L64" s="51">
        <v>7.98</v>
      </c>
    </row>
    <row r="65" spans="1:12" ht="15" x14ac:dyDescent="0.25">
      <c r="A65" s="15"/>
      <c r="B65" s="16"/>
      <c r="C65" s="11"/>
      <c r="D65" s="7" t="s">
        <v>32</v>
      </c>
      <c r="E65" s="50" t="s">
        <v>50</v>
      </c>
      <c r="F65" s="51">
        <v>25</v>
      </c>
      <c r="G65" s="51">
        <v>1.9</v>
      </c>
      <c r="H65" s="51">
        <v>0.8</v>
      </c>
      <c r="I65" s="51">
        <v>12.8</v>
      </c>
      <c r="J65" s="51">
        <v>65</v>
      </c>
      <c r="K65" s="58"/>
      <c r="L65" s="51">
        <v>2.94</v>
      </c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40</v>
      </c>
      <c r="G66" s="51">
        <v>2.6</v>
      </c>
      <c r="H66" s="51">
        <v>0.5</v>
      </c>
      <c r="I66" s="51">
        <v>13.4</v>
      </c>
      <c r="J66" s="51">
        <v>77</v>
      </c>
      <c r="K66" s="52"/>
      <c r="L66" s="51">
        <v>2.74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790</v>
      </c>
      <c r="G69" s="21">
        <f t="shared" ref="G69" si="15">SUM(G60:G68)</f>
        <v>30.2</v>
      </c>
      <c r="H69" s="21">
        <f t="shared" ref="H69" si="16">SUM(H60:H68)</f>
        <v>26.4</v>
      </c>
      <c r="I69" s="21">
        <f t="shared" ref="I69" si="17">SUM(I60:I68)</f>
        <v>94.2</v>
      </c>
      <c r="J69" s="21">
        <f t="shared" ref="J69" si="18">SUM(J60:J68)</f>
        <v>755</v>
      </c>
      <c r="K69" s="27"/>
      <c r="L69" s="21">
        <f>SUM(L60+L61+L63+L64+L65+L66)</f>
        <v>99.09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19">SUM(G70:G73)</f>
        <v>0</v>
      </c>
      <c r="H74" s="21">
        <f t="shared" ref="H74" si="20">SUM(H70:H73)</f>
        <v>0</v>
      </c>
      <c r="I74" s="21">
        <f t="shared" ref="I74" si="21">SUM(I70:I73)</f>
        <v>0</v>
      </c>
      <c r="J74" s="21">
        <f t="shared" ref="J74" si="22"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84</v>
      </c>
      <c r="F75" s="51">
        <v>95</v>
      </c>
      <c r="G75" s="51">
        <v>11.5</v>
      </c>
      <c r="H75" s="51">
        <v>16.399999999999999</v>
      </c>
      <c r="I75" s="51">
        <v>12.4</v>
      </c>
      <c r="J75" s="51">
        <v>247</v>
      </c>
      <c r="K75" s="52">
        <v>104</v>
      </c>
      <c r="L75" s="51">
        <v>39.299999999999997</v>
      </c>
    </row>
    <row r="76" spans="1:12" ht="15" x14ac:dyDescent="0.25">
      <c r="A76" s="15"/>
      <c r="B76" s="16"/>
      <c r="C76" s="11"/>
      <c r="D76" s="7" t="s">
        <v>30</v>
      </c>
      <c r="E76" s="50" t="s">
        <v>56</v>
      </c>
      <c r="F76" s="51">
        <v>200</v>
      </c>
      <c r="G76" s="51">
        <v>4.5</v>
      </c>
      <c r="H76" s="51">
        <v>6.4</v>
      </c>
      <c r="I76" s="51">
        <v>18.399999999999999</v>
      </c>
      <c r="J76" s="51">
        <v>158</v>
      </c>
      <c r="K76" s="52">
        <v>148</v>
      </c>
      <c r="L76" s="51">
        <v>11.79</v>
      </c>
    </row>
    <row r="77" spans="1:12" ht="15" x14ac:dyDescent="0.25">
      <c r="A77" s="15"/>
      <c r="B77" s="16"/>
      <c r="C77" s="11"/>
      <c r="D77" s="7" t="s">
        <v>31</v>
      </c>
      <c r="E77" s="50" t="s">
        <v>64</v>
      </c>
      <c r="F77" s="51">
        <v>200</v>
      </c>
      <c r="G77" s="51">
        <v>0.2</v>
      </c>
      <c r="H77" s="51">
        <v>0.1</v>
      </c>
      <c r="I77" s="51">
        <v>17.2</v>
      </c>
      <c r="J77" s="51">
        <v>70</v>
      </c>
      <c r="K77" s="52">
        <v>311</v>
      </c>
      <c r="L77" s="51">
        <v>7.89</v>
      </c>
    </row>
    <row r="78" spans="1:12" ht="15" x14ac:dyDescent="0.25">
      <c r="A78" s="15"/>
      <c r="B78" s="16"/>
      <c r="C78" s="11"/>
      <c r="D78" s="7" t="s">
        <v>23</v>
      </c>
      <c r="E78" s="50" t="s">
        <v>50</v>
      </c>
      <c r="F78" s="51">
        <v>25</v>
      </c>
      <c r="G78" s="51">
        <v>1.9</v>
      </c>
      <c r="H78" s="51">
        <v>0.8</v>
      </c>
      <c r="I78" s="51">
        <v>12.8</v>
      </c>
      <c r="J78" s="51">
        <v>65</v>
      </c>
      <c r="K78" s="58"/>
      <c r="L78" s="51">
        <v>2.94</v>
      </c>
    </row>
    <row r="79" spans="1:12" ht="15" x14ac:dyDescent="0.25">
      <c r="A79" s="15"/>
      <c r="B79" s="16"/>
      <c r="C79" s="11"/>
      <c r="D79" s="6" t="s">
        <v>23</v>
      </c>
      <c r="E79" s="50" t="s">
        <v>54</v>
      </c>
      <c r="F79" s="51">
        <v>40</v>
      </c>
      <c r="G79" s="51">
        <v>2.6</v>
      </c>
      <c r="H79" s="51">
        <v>0.5</v>
      </c>
      <c r="I79" s="51">
        <v>13.4</v>
      </c>
      <c r="J79" s="51">
        <v>77</v>
      </c>
      <c r="K79" s="52"/>
      <c r="L79" s="51">
        <v>2.74</v>
      </c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560</v>
      </c>
      <c r="G81" s="21">
        <f t="shared" ref="G81" si="23">SUM(G75:G80)</f>
        <v>20.7</v>
      </c>
      <c r="H81" s="21">
        <f t="shared" ref="H81" si="24">SUM(H75:H80)</f>
        <v>24.2</v>
      </c>
      <c r="I81" s="21">
        <f t="shared" ref="I81" si="25">SUM(I75:I80)</f>
        <v>74.2</v>
      </c>
      <c r="J81" s="21">
        <f t="shared" ref="J81" si="26">SUM(J75:J80)</f>
        <v>617</v>
      </c>
      <c r="K81" s="27"/>
      <c r="L81" s="21">
        <f>SUM(L75:L80)</f>
        <v>64.66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96</v>
      </c>
      <c r="F82" s="51">
        <v>250</v>
      </c>
      <c r="G82" s="51">
        <v>7.3</v>
      </c>
      <c r="H82" s="51">
        <v>6.3</v>
      </c>
      <c r="I82" s="51">
        <v>10</v>
      </c>
      <c r="J82" s="51">
        <v>125</v>
      </c>
      <c r="K82" s="52"/>
      <c r="L82" s="51">
        <v>22.5</v>
      </c>
    </row>
    <row r="83" spans="1:12" ht="15" x14ac:dyDescent="0.25">
      <c r="A83" s="15"/>
      <c r="B83" s="16"/>
      <c r="C83" s="11"/>
      <c r="D83" s="12" t="s">
        <v>35</v>
      </c>
      <c r="E83" s="50" t="s">
        <v>136</v>
      </c>
      <c r="F83" s="51">
        <v>50</v>
      </c>
      <c r="G83" s="51">
        <v>2.7</v>
      </c>
      <c r="H83" s="51">
        <v>2.7</v>
      </c>
      <c r="I83" s="51">
        <v>31.1</v>
      </c>
      <c r="J83" s="51">
        <v>206</v>
      </c>
      <c r="K83" s="52"/>
      <c r="L83" s="51">
        <v>21.53</v>
      </c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300</v>
      </c>
      <c r="G88" s="21">
        <f t="shared" ref="G88" si="27">SUM(G82:G87)</f>
        <v>10</v>
      </c>
      <c r="H88" s="21">
        <f t="shared" ref="H88" si="28">SUM(H82:H87)</f>
        <v>9</v>
      </c>
      <c r="I88" s="21">
        <f t="shared" ref="I88" si="29">SUM(I82:I87)</f>
        <v>41.1</v>
      </c>
      <c r="J88" s="21">
        <f t="shared" ref="J88" si="30">SUM(J82:J87)</f>
        <v>331</v>
      </c>
      <c r="K88" s="27"/>
      <c r="L88" s="21">
        <f>SUM(L82:L87)</f>
        <v>44.03</v>
      </c>
    </row>
    <row r="89" spans="1:12" ht="15.75" customHeight="1" x14ac:dyDescent="0.2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2415</v>
      </c>
      <c r="G89" s="34">
        <f t="shared" ref="G89" si="31">G55+G59+G69+G74+G81+G88</f>
        <v>80.3</v>
      </c>
      <c r="H89" s="34">
        <f t="shared" ref="H89" si="32">H55+H59+H69+H74+H81+H88</f>
        <v>77.099999999999994</v>
      </c>
      <c r="I89" s="34">
        <f t="shared" ref="I89" si="33">I55+I59+I69+I74+I81+I88</f>
        <v>312.20000000000005</v>
      </c>
      <c r="J89" s="34">
        <f t="shared" ref="J89" si="34">J55+J59+J69+J74+J81+J88</f>
        <v>2351</v>
      </c>
      <c r="K89" s="35"/>
      <c r="L89" s="34">
        <f>SUM(L55+L59+L69+L81+L88)</f>
        <v>269.95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86</v>
      </c>
      <c r="F90" s="48">
        <v>185</v>
      </c>
      <c r="G90" s="48">
        <v>5.5</v>
      </c>
      <c r="H90" s="48">
        <v>7.4</v>
      </c>
      <c r="I90" s="48">
        <v>27.3</v>
      </c>
      <c r="J90" s="48">
        <v>200</v>
      </c>
      <c r="K90" s="49">
        <v>205</v>
      </c>
      <c r="L90" s="48">
        <v>14.93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60</v>
      </c>
      <c r="F92" s="51">
        <v>200</v>
      </c>
      <c r="G92" s="51">
        <v>3.2</v>
      </c>
      <c r="H92" s="51">
        <v>2.8</v>
      </c>
      <c r="I92" s="51">
        <v>18.5</v>
      </c>
      <c r="J92" s="51">
        <v>109</v>
      </c>
      <c r="K92" s="52">
        <v>304</v>
      </c>
      <c r="L92" s="51">
        <v>12.36</v>
      </c>
    </row>
    <row r="93" spans="1:12" ht="15" x14ac:dyDescent="0.25">
      <c r="A93" s="25"/>
      <c r="B93" s="16"/>
      <c r="C93" s="11"/>
      <c r="D93" s="7" t="s">
        <v>23</v>
      </c>
      <c r="E93" s="50" t="s">
        <v>105</v>
      </c>
      <c r="F93" s="51">
        <v>40</v>
      </c>
      <c r="G93" s="51">
        <v>2.4</v>
      </c>
      <c r="H93" s="51">
        <v>8.1999999999999993</v>
      </c>
      <c r="I93" s="51">
        <v>15.4</v>
      </c>
      <c r="J93" s="51">
        <v>144</v>
      </c>
      <c r="K93" s="52">
        <v>1.3</v>
      </c>
      <c r="L93" s="51">
        <v>13.53</v>
      </c>
    </row>
    <row r="94" spans="1:12" ht="15" x14ac:dyDescent="0.25">
      <c r="A94" s="25"/>
      <c r="B94" s="16"/>
      <c r="C94" s="11"/>
      <c r="D94" s="7" t="s">
        <v>24</v>
      </c>
      <c r="E94" s="50" t="s">
        <v>106</v>
      </c>
      <c r="F94" s="51">
        <v>100</v>
      </c>
      <c r="G94" s="51">
        <v>0.9</v>
      </c>
      <c r="H94" s="51">
        <v>0.2</v>
      </c>
      <c r="I94" s="51">
        <v>8.1</v>
      </c>
      <c r="J94" s="51">
        <v>38</v>
      </c>
      <c r="K94" s="52"/>
      <c r="L94" s="51">
        <v>20</v>
      </c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525</v>
      </c>
      <c r="G97" s="21">
        <f t="shared" ref="G97" si="35">SUM(G90:G96)</f>
        <v>12</v>
      </c>
      <c r="H97" s="21">
        <f t="shared" ref="H97" si="36">SUM(H90:H96)</f>
        <v>18.599999999999998</v>
      </c>
      <c r="I97" s="21">
        <f t="shared" ref="I97" si="37">SUM(I90:I96)</f>
        <v>69.3</v>
      </c>
      <c r="J97" s="21">
        <f t="shared" ref="J97" si="38">SUM(J90:J96)</f>
        <v>491</v>
      </c>
      <c r="K97" s="27"/>
      <c r="L97" s="21">
        <f>SUM(L90:L96)</f>
        <v>60.82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 t="s">
        <v>31</v>
      </c>
      <c r="E99" s="50" t="s">
        <v>97</v>
      </c>
      <c r="F99" s="51">
        <v>200</v>
      </c>
      <c r="G99" s="51">
        <v>5.7</v>
      </c>
      <c r="H99" s="51">
        <v>5.9</v>
      </c>
      <c r="I99" s="51">
        <v>9</v>
      </c>
      <c r="J99" s="51">
        <v>111</v>
      </c>
      <c r="K99" s="52">
        <v>299</v>
      </c>
      <c r="L99" s="51">
        <v>17.829999999999998</v>
      </c>
    </row>
    <row r="100" spans="1:12" ht="15" x14ac:dyDescent="0.25">
      <c r="A100" s="25"/>
      <c r="B100" s="16"/>
      <c r="C100" s="11"/>
      <c r="D100" s="6" t="s">
        <v>23</v>
      </c>
      <c r="E100" s="50" t="s">
        <v>130</v>
      </c>
      <c r="F100" s="51">
        <v>50</v>
      </c>
      <c r="G100" s="51">
        <v>3.8</v>
      </c>
      <c r="H100" s="51">
        <v>1.5</v>
      </c>
      <c r="I100" s="51">
        <v>25.5</v>
      </c>
      <c r="J100" s="51">
        <v>130</v>
      </c>
      <c r="K100" s="52"/>
      <c r="L100" s="51">
        <v>12.5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250</v>
      </c>
      <c r="G101" s="21">
        <f t="shared" ref="G101" si="39">SUM(G98:G100)</f>
        <v>9.5</v>
      </c>
      <c r="H101" s="21">
        <f t="shared" ref="H101" si="40">SUM(H98:H100)</f>
        <v>7.4</v>
      </c>
      <c r="I101" s="21">
        <f t="shared" ref="I101" si="41">SUM(I98:I100)</f>
        <v>34.5</v>
      </c>
      <c r="J101" s="21">
        <f t="shared" ref="J101" si="42">SUM(J98:J100)</f>
        <v>241</v>
      </c>
      <c r="K101" s="27"/>
      <c r="L101" s="21">
        <f>SUM(L98:L100)</f>
        <v>30.33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107</v>
      </c>
      <c r="F102" s="51">
        <v>60</v>
      </c>
      <c r="G102" s="51">
        <v>0.5</v>
      </c>
      <c r="H102" s="51">
        <v>0.1</v>
      </c>
      <c r="I102" s="51">
        <v>1.5</v>
      </c>
      <c r="J102" s="51">
        <v>8</v>
      </c>
      <c r="K102" s="52"/>
      <c r="L102" s="51">
        <v>10.199999999999999</v>
      </c>
    </row>
    <row r="103" spans="1:12" ht="15" x14ac:dyDescent="0.25">
      <c r="A103" s="25"/>
      <c r="B103" s="16"/>
      <c r="C103" s="11"/>
      <c r="D103" s="7" t="s">
        <v>28</v>
      </c>
      <c r="E103" s="50" t="s">
        <v>117</v>
      </c>
      <c r="F103" s="51">
        <v>213</v>
      </c>
      <c r="G103" s="51">
        <v>1.6</v>
      </c>
      <c r="H103" s="51">
        <v>1.5</v>
      </c>
      <c r="I103" s="51">
        <v>11.6</v>
      </c>
      <c r="J103" s="51">
        <v>88</v>
      </c>
      <c r="K103" s="52">
        <v>63</v>
      </c>
      <c r="L103" s="51">
        <v>12.39</v>
      </c>
    </row>
    <row r="104" spans="1:12" ht="15" x14ac:dyDescent="0.25">
      <c r="A104" s="25"/>
      <c r="B104" s="16"/>
      <c r="C104" s="11"/>
      <c r="D104" s="7" t="s">
        <v>29</v>
      </c>
      <c r="E104" s="50" t="s">
        <v>132</v>
      </c>
      <c r="F104" s="51">
        <v>90</v>
      </c>
      <c r="G104" s="51">
        <v>8</v>
      </c>
      <c r="H104" s="51">
        <v>8.1999999999999993</v>
      </c>
      <c r="I104" s="51">
        <v>10.6</v>
      </c>
      <c r="J104" s="51">
        <v>151</v>
      </c>
      <c r="K104" s="52">
        <v>99</v>
      </c>
      <c r="L104" s="51">
        <v>25.74</v>
      </c>
    </row>
    <row r="105" spans="1:12" ht="15" x14ac:dyDescent="0.25">
      <c r="A105" s="25"/>
      <c r="B105" s="16"/>
      <c r="C105" s="11"/>
      <c r="D105" s="7" t="s">
        <v>30</v>
      </c>
      <c r="E105" s="50" t="s">
        <v>52</v>
      </c>
      <c r="F105" s="51">
        <v>185</v>
      </c>
      <c r="G105" s="51">
        <v>6.5</v>
      </c>
      <c r="H105" s="51">
        <v>4.4000000000000004</v>
      </c>
      <c r="I105" s="51">
        <v>40</v>
      </c>
      <c r="J105" s="51">
        <v>233</v>
      </c>
      <c r="K105" s="52">
        <v>227</v>
      </c>
      <c r="L105" s="51">
        <v>10.76</v>
      </c>
    </row>
    <row r="106" spans="1:12" ht="15" x14ac:dyDescent="0.25">
      <c r="A106" s="25"/>
      <c r="B106" s="16"/>
      <c r="C106" s="11"/>
      <c r="D106" s="7" t="s">
        <v>31</v>
      </c>
      <c r="E106" s="50" t="s">
        <v>95</v>
      </c>
      <c r="F106" s="51">
        <v>200</v>
      </c>
      <c r="G106" s="51">
        <v>0</v>
      </c>
      <c r="H106" s="51">
        <v>0</v>
      </c>
      <c r="I106" s="51">
        <v>24</v>
      </c>
      <c r="J106" s="51">
        <v>96</v>
      </c>
      <c r="K106" s="52"/>
      <c r="L106" s="51">
        <v>10</v>
      </c>
    </row>
    <row r="107" spans="1:12" ht="15" x14ac:dyDescent="0.25">
      <c r="A107" s="25"/>
      <c r="B107" s="16"/>
      <c r="C107" s="11"/>
      <c r="D107" s="7" t="s">
        <v>32</v>
      </c>
      <c r="E107" s="50" t="s">
        <v>50</v>
      </c>
      <c r="F107" s="51">
        <v>25</v>
      </c>
      <c r="G107" s="51">
        <v>1.9</v>
      </c>
      <c r="H107" s="51">
        <v>0.8</v>
      </c>
      <c r="I107" s="51">
        <v>12.8</v>
      </c>
      <c r="J107" s="51">
        <v>65</v>
      </c>
      <c r="K107" s="58"/>
      <c r="L107" s="51">
        <v>2.94</v>
      </c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40</v>
      </c>
      <c r="G108" s="51">
        <v>2.6</v>
      </c>
      <c r="H108" s="51">
        <v>0.5</v>
      </c>
      <c r="I108" s="51">
        <v>13.4</v>
      </c>
      <c r="J108" s="51">
        <v>77</v>
      </c>
      <c r="K108" s="52"/>
      <c r="L108" s="51">
        <v>2.74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813</v>
      </c>
      <c r="G111" s="21">
        <f t="shared" ref="G111" si="43">SUM(G102:G110)</f>
        <v>21.1</v>
      </c>
      <c r="H111" s="21">
        <f t="shared" ref="H111" si="44">SUM(H102:H110)</f>
        <v>15.5</v>
      </c>
      <c r="I111" s="21">
        <f t="shared" ref="I111" si="45">SUM(I102:I110)</f>
        <v>113.9</v>
      </c>
      <c r="J111" s="21">
        <f t="shared" ref="J111" si="46">SUM(J102:J110)</f>
        <v>718</v>
      </c>
      <c r="K111" s="27"/>
      <c r="L111" s="21">
        <f>SUM(L102:L110)</f>
        <v>74.77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7">SUM(G112:G115)</f>
        <v>0</v>
      </c>
      <c r="H116" s="21">
        <f t="shared" ref="H116" si="48">SUM(H112:H115)</f>
        <v>0</v>
      </c>
      <c r="I116" s="21">
        <f t="shared" ref="I116" si="49">SUM(I112:I115)</f>
        <v>0</v>
      </c>
      <c r="J116" s="21">
        <f t="shared" ref="J116" si="50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89</v>
      </c>
      <c r="F117" s="51">
        <v>95</v>
      </c>
      <c r="G117" s="51">
        <v>8.8000000000000007</v>
      </c>
      <c r="H117" s="51">
        <v>22.4</v>
      </c>
      <c r="I117" s="51">
        <v>0.7</v>
      </c>
      <c r="J117" s="51">
        <v>240</v>
      </c>
      <c r="K117" s="52">
        <v>131</v>
      </c>
      <c r="L117" s="51">
        <v>34</v>
      </c>
    </row>
    <row r="118" spans="1:12" ht="15" x14ac:dyDescent="0.25">
      <c r="A118" s="25"/>
      <c r="B118" s="16"/>
      <c r="C118" s="11"/>
      <c r="D118" s="7" t="s">
        <v>30</v>
      </c>
      <c r="E118" s="50" t="s">
        <v>129</v>
      </c>
      <c r="F118" s="51">
        <v>170</v>
      </c>
      <c r="G118" s="51">
        <v>28.9</v>
      </c>
      <c r="H118" s="51">
        <v>20.3</v>
      </c>
      <c r="I118" s="51">
        <v>43.2</v>
      </c>
      <c r="J118" s="51">
        <v>475</v>
      </c>
      <c r="K118" s="52">
        <v>239</v>
      </c>
      <c r="L118" s="51">
        <v>69.48</v>
      </c>
    </row>
    <row r="119" spans="1:12" ht="15" x14ac:dyDescent="0.25">
      <c r="A119" s="25"/>
      <c r="B119" s="16"/>
      <c r="C119" s="11"/>
      <c r="D119" s="7" t="s">
        <v>31</v>
      </c>
      <c r="E119" s="50" t="s">
        <v>53</v>
      </c>
      <c r="F119" s="51">
        <v>200</v>
      </c>
      <c r="G119" s="51">
        <v>0.5</v>
      </c>
      <c r="H119" s="51">
        <v>0.1</v>
      </c>
      <c r="I119" s="51">
        <v>30.9</v>
      </c>
      <c r="J119" s="51">
        <v>123</v>
      </c>
      <c r="K119" s="52">
        <v>310</v>
      </c>
      <c r="L119" s="51">
        <v>4.18</v>
      </c>
    </row>
    <row r="120" spans="1:12" ht="15" x14ac:dyDescent="0.25">
      <c r="A120" s="25"/>
      <c r="B120" s="16"/>
      <c r="C120" s="11"/>
      <c r="D120" s="7" t="s">
        <v>23</v>
      </c>
      <c r="E120" s="50" t="s">
        <v>50</v>
      </c>
      <c r="F120" s="51">
        <v>25</v>
      </c>
      <c r="G120" s="51">
        <v>1.9</v>
      </c>
      <c r="H120" s="51">
        <v>0.8</v>
      </c>
      <c r="I120" s="51">
        <v>12.8</v>
      </c>
      <c r="J120" s="51">
        <v>65</v>
      </c>
      <c r="K120" s="58"/>
      <c r="L120" s="51">
        <v>2.94</v>
      </c>
    </row>
    <row r="121" spans="1:12" ht="15" x14ac:dyDescent="0.25">
      <c r="A121" s="25"/>
      <c r="B121" s="16"/>
      <c r="C121" s="11"/>
      <c r="D121" s="6" t="s">
        <v>23</v>
      </c>
      <c r="E121" s="50" t="s">
        <v>54</v>
      </c>
      <c r="F121" s="51">
        <v>40</v>
      </c>
      <c r="G121" s="51">
        <v>2.6</v>
      </c>
      <c r="H121" s="51">
        <v>0.5</v>
      </c>
      <c r="I121" s="51">
        <v>13.4</v>
      </c>
      <c r="J121" s="51">
        <v>77</v>
      </c>
      <c r="K121" s="52"/>
      <c r="L121" s="51">
        <v>2.74</v>
      </c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530</v>
      </c>
      <c r="G123" s="21">
        <f t="shared" ref="G123" si="51">SUM(G117:G122)</f>
        <v>42.7</v>
      </c>
      <c r="H123" s="21">
        <f t="shared" ref="H123" si="52">SUM(H117:H122)</f>
        <v>44.1</v>
      </c>
      <c r="I123" s="21">
        <f t="shared" ref="I123" si="53">SUM(I117:I122)</f>
        <v>101.00000000000001</v>
      </c>
      <c r="J123" s="21">
        <f t="shared" ref="J123" si="54">SUM(J117:J122)</f>
        <v>980</v>
      </c>
      <c r="K123" s="27"/>
      <c r="L123" s="21">
        <f>SUM(L117:L122)</f>
        <v>113.33999999999999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58</v>
      </c>
      <c r="F124" s="51">
        <v>250</v>
      </c>
      <c r="G124" s="51">
        <v>6.3</v>
      </c>
      <c r="H124" s="51">
        <v>7</v>
      </c>
      <c r="I124" s="51">
        <v>26.5</v>
      </c>
      <c r="J124" s="51">
        <v>188</v>
      </c>
      <c r="K124" s="52"/>
      <c r="L124" s="51">
        <v>32.5</v>
      </c>
    </row>
    <row r="125" spans="1:12" ht="15" x14ac:dyDescent="0.25">
      <c r="A125" s="25"/>
      <c r="B125" s="16"/>
      <c r="C125" s="11"/>
      <c r="D125" s="12" t="s">
        <v>35</v>
      </c>
      <c r="E125" s="50" t="s">
        <v>50</v>
      </c>
      <c r="F125" s="51">
        <v>50</v>
      </c>
      <c r="G125" s="51">
        <v>3.8</v>
      </c>
      <c r="H125" s="51">
        <v>1.5</v>
      </c>
      <c r="I125" s="51">
        <v>25.5</v>
      </c>
      <c r="J125" s="51">
        <v>130</v>
      </c>
      <c r="K125" s="52"/>
      <c r="L125" s="51">
        <v>5.88</v>
      </c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300</v>
      </c>
      <c r="G130" s="21">
        <f t="shared" ref="G130" si="55">SUM(G124:G129)</f>
        <v>10.1</v>
      </c>
      <c r="H130" s="21">
        <f t="shared" ref="H130" si="56">SUM(H124:H129)</f>
        <v>8.5</v>
      </c>
      <c r="I130" s="21">
        <f t="shared" ref="I130" si="57">SUM(I124:I129)</f>
        <v>52</v>
      </c>
      <c r="J130" s="21">
        <f t="shared" ref="J130" si="58">SUM(J124:J129)</f>
        <v>318</v>
      </c>
      <c r="K130" s="27"/>
      <c r="L130" s="21">
        <f>SUM(L124:L129)</f>
        <v>38.380000000000003</v>
      </c>
    </row>
    <row r="131" spans="1:12" ht="15.75" customHeight="1" x14ac:dyDescent="0.2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2418</v>
      </c>
      <c r="G131" s="34">
        <f t="shared" ref="G131" si="59">G97+G101+G111+G116+G123+G130</f>
        <v>95.4</v>
      </c>
      <c r="H131" s="34">
        <f t="shared" ref="H131" si="60">H97+H101+H111+H116+H123+H130</f>
        <v>94.1</v>
      </c>
      <c r="I131" s="34">
        <f t="shared" ref="I131" si="61">I97+I101+I111+I116+I123+I130</f>
        <v>370.7</v>
      </c>
      <c r="J131" s="34">
        <f t="shared" ref="J131" si="62">J97+J101+J111+J116+J123+J130</f>
        <v>2748</v>
      </c>
      <c r="K131" s="35"/>
      <c r="L131" s="34">
        <f>SUM(L97+L101+L111+L123+L130)</f>
        <v>317.64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77</v>
      </c>
      <c r="F132" s="48">
        <v>185</v>
      </c>
      <c r="G132" s="48">
        <v>8</v>
      </c>
      <c r="H132" s="48">
        <v>8.1999999999999993</v>
      </c>
      <c r="I132" s="48">
        <v>32.700000000000003</v>
      </c>
      <c r="J132" s="48">
        <v>247</v>
      </c>
      <c r="K132" s="49">
        <v>193</v>
      </c>
      <c r="L132" s="48">
        <v>15.38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49</v>
      </c>
      <c r="F134" s="51">
        <v>200</v>
      </c>
      <c r="G134" s="51">
        <v>3.6</v>
      </c>
      <c r="H134" s="51">
        <v>3.3</v>
      </c>
      <c r="I134" s="51">
        <v>13.7</v>
      </c>
      <c r="J134" s="51">
        <v>98</v>
      </c>
      <c r="K134" s="52">
        <v>306</v>
      </c>
      <c r="L134" s="51">
        <v>10.88</v>
      </c>
    </row>
    <row r="135" spans="1:12" ht="15" x14ac:dyDescent="0.25">
      <c r="A135" s="25"/>
      <c r="B135" s="16"/>
      <c r="C135" s="11"/>
      <c r="D135" s="7" t="s">
        <v>23</v>
      </c>
      <c r="E135" s="50" t="s">
        <v>101</v>
      </c>
      <c r="F135" s="51">
        <v>40</v>
      </c>
      <c r="G135" s="51">
        <v>4.5999999999999996</v>
      </c>
      <c r="H135" s="51">
        <v>3.9</v>
      </c>
      <c r="I135" s="51">
        <v>15.3</v>
      </c>
      <c r="J135" s="51">
        <v>114</v>
      </c>
      <c r="K135" s="52">
        <v>1.4</v>
      </c>
      <c r="L135" s="51">
        <v>11.86</v>
      </c>
    </row>
    <row r="136" spans="1:12" ht="15" x14ac:dyDescent="0.25">
      <c r="A136" s="25"/>
      <c r="B136" s="16"/>
      <c r="C136" s="11"/>
      <c r="D136" s="7" t="s">
        <v>24</v>
      </c>
      <c r="E136" s="50" t="s">
        <v>48</v>
      </c>
      <c r="F136" s="51">
        <v>100</v>
      </c>
      <c r="G136" s="51">
        <v>0.4</v>
      </c>
      <c r="H136" s="51">
        <v>0.4</v>
      </c>
      <c r="I136" s="51">
        <v>9.8000000000000007</v>
      </c>
      <c r="J136" s="51">
        <v>44</v>
      </c>
      <c r="K136" s="52"/>
      <c r="L136" s="51">
        <v>14.9</v>
      </c>
    </row>
    <row r="137" spans="1:12" ht="15" x14ac:dyDescent="0.25">
      <c r="A137" s="25"/>
      <c r="B137" s="16"/>
      <c r="C137" s="11"/>
      <c r="D137" s="6" t="s">
        <v>31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525</v>
      </c>
      <c r="G139" s="21">
        <f t="shared" ref="G139" si="63">SUM(G132:G138)</f>
        <v>16.599999999999998</v>
      </c>
      <c r="H139" s="21">
        <f t="shared" ref="H139" si="64">SUM(H132:H138)</f>
        <v>15.8</v>
      </c>
      <c r="I139" s="21">
        <f t="shared" ref="I139" si="65">SUM(I132:I138)</f>
        <v>71.5</v>
      </c>
      <c r="J139" s="21">
        <f t="shared" ref="J139" si="66">SUM(J132:J138)</f>
        <v>503</v>
      </c>
      <c r="K139" s="27"/>
      <c r="L139" s="21">
        <f>SUM(L132:L138)</f>
        <v>53.02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 t="s">
        <v>31</v>
      </c>
      <c r="E141" s="50" t="s">
        <v>61</v>
      </c>
      <c r="F141" s="51">
        <v>200</v>
      </c>
      <c r="G141" s="51">
        <v>0.2</v>
      </c>
      <c r="H141" s="51">
        <v>0</v>
      </c>
      <c r="I141" s="51">
        <v>9.3000000000000007</v>
      </c>
      <c r="J141" s="51">
        <v>38</v>
      </c>
      <c r="K141" s="52">
        <v>302</v>
      </c>
      <c r="L141" s="51">
        <v>2.6</v>
      </c>
    </row>
    <row r="142" spans="1:12" ht="15" x14ac:dyDescent="0.25">
      <c r="A142" s="25"/>
      <c r="B142" s="16"/>
      <c r="C142" s="11"/>
      <c r="D142" s="6" t="s">
        <v>23</v>
      </c>
      <c r="E142" s="50" t="s">
        <v>50</v>
      </c>
      <c r="F142" s="51">
        <v>30</v>
      </c>
      <c r="G142" s="51">
        <v>2.2999999999999998</v>
      </c>
      <c r="H142" s="51">
        <v>0.9</v>
      </c>
      <c r="I142" s="51">
        <v>15.3</v>
      </c>
      <c r="J142" s="51">
        <v>78</v>
      </c>
      <c r="K142" s="52"/>
      <c r="L142" s="51">
        <v>3.53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230</v>
      </c>
      <c r="G143" s="21">
        <f t="shared" ref="G143" si="67">SUM(G140:G142)</f>
        <v>2.5</v>
      </c>
      <c r="H143" s="21">
        <f t="shared" ref="H143" si="68">SUM(H140:H142)</f>
        <v>0.9</v>
      </c>
      <c r="I143" s="21">
        <f t="shared" ref="I143" si="69">SUM(I140:I142)</f>
        <v>24.6</v>
      </c>
      <c r="J143" s="21">
        <f t="shared" ref="J143" si="70">SUM(J140:J142)</f>
        <v>116</v>
      </c>
      <c r="K143" s="27"/>
      <c r="L143" s="21">
        <f>SUM(L140:L142)</f>
        <v>6.13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109</v>
      </c>
      <c r="F144" s="51">
        <v>60</v>
      </c>
      <c r="G144" s="51">
        <v>0.7</v>
      </c>
      <c r="H144" s="51">
        <v>0.1</v>
      </c>
      <c r="I144" s="51">
        <v>2.2999999999999998</v>
      </c>
      <c r="J144" s="51">
        <v>13</v>
      </c>
      <c r="K144" s="52"/>
      <c r="L144" s="51">
        <v>12.36</v>
      </c>
    </row>
    <row r="145" spans="1:12" ht="15" x14ac:dyDescent="0.25">
      <c r="A145" s="25"/>
      <c r="B145" s="16"/>
      <c r="C145" s="11"/>
      <c r="D145" s="7" t="s">
        <v>28</v>
      </c>
      <c r="E145" s="50" t="s">
        <v>98</v>
      </c>
      <c r="F145" s="51">
        <v>213</v>
      </c>
      <c r="G145" s="51">
        <v>6.4</v>
      </c>
      <c r="H145" s="51">
        <v>3.5</v>
      </c>
      <c r="I145" s="51">
        <v>25.5</v>
      </c>
      <c r="J145" s="51">
        <v>161</v>
      </c>
      <c r="K145" s="52">
        <v>65</v>
      </c>
      <c r="L145" s="51">
        <v>12.24</v>
      </c>
    </row>
    <row r="146" spans="1:12" ht="15" x14ac:dyDescent="0.25">
      <c r="A146" s="25"/>
      <c r="B146" s="16"/>
      <c r="C146" s="11"/>
      <c r="D146" s="7" t="s">
        <v>29</v>
      </c>
      <c r="E146" s="50" t="s">
        <v>110</v>
      </c>
      <c r="F146" s="51">
        <v>95</v>
      </c>
      <c r="G146" s="51">
        <v>17.5</v>
      </c>
      <c r="H146" s="51">
        <v>11.6</v>
      </c>
      <c r="I146" s="51">
        <v>2.7</v>
      </c>
      <c r="J146" s="51">
        <v>186</v>
      </c>
      <c r="K146" s="52">
        <v>93</v>
      </c>
      <c r="L146" s="51">
        <v>69.78</v>
      </c>
    </row>
    <row r="147" spans="1:12" ht="15" x14ac:dyDescent="0.25">
      <c r="A147" s="25"/>
      <c r="B147" s="16"/>
      <c r="C147" s="11"/>
      <c r="D147" s="7" t="s">
        <v>30</v>
      </c>
      <c r="E147" s="50" t="s">
        <v>65</v>
      </c>
      <c r="F147" s="51">
        <v>200</v>
      </c>
      <c r="G147" s="51">
        <v>4.0999999999999996</v>
      </c>
      <c r="H147" s="51">
        <v>6.3</v>
      </c>
      <c r="I147" s="51">
        <v>26.7</v>
      </c>
      <c r="J147" s="51">
        <v>187</v>
      </c>
      <c r="K147" s="52">
        <v>146</v>
      </c>
      <c r="L147" s="51">
        <v>19.86</v>
      </c>
    </row>
    <row r="148" spans="1:12" ht="15" x14ac:dyDescent="0.25">
      <c r="A148" s="25"/>
      <c r="B148" s="16"/>
      <c r="C148" s="11"/>
      <c r="D148" s="7" t="s">
        <v>31</v>
      </c>
      <c r="E148" s="50" t="s">
        <v>69</v>
      </c>
      <c r="F148" s="51">
        <v>200</v>
      </c>
      <c r="G148" s="51">
        <v>0.2</v>
      </c>
      <c r="H148" s="51">
        <v>0.2</v>
      </c>
      <c r="I148" s="51">
        <v>22.8</v>
      </c>
      <c r="J148" s="51">
        <v>94</v>
      </c>
      <c r="K148" s="52">
        <v>312</v>
      </c>
      <c r="L148" s="51">
        <v>12.91</v>
      </c>
    </row>
    <row r="149" spans="1:12" ht="15" x14ac:dyDescent="0.25">
      <c r="A149" s="25"/>
      <c r="B149" s="16"/>
      <c r="C149" s="11"/>
      <c r="D149" s="7" t="s">
        <v>32</v>
      </c>
      <c r="E149" s="50" t="s">
        <v>50</v>
      </c>
      <c r="F149" s="51">
        <v>25</v>
      </c>
      <c r="G149" s="51">
        <v>1.9</v>
      </c>
      <c r="H149" s="51">
        <v>0.8</v>
      </c>
      <c r="I149" s="51">
        <v>12.8</v>
      </c>
      <c r="J149" s="51">
        <v>65</v>
      </c>
      <c r="K149" s="58"/>
      <c r="L149" s="51">
        <v>2.94</v>
      </c>
    </row>
    <row r="150" spans="1:12" ht="15" x14ac:dyDescent="0.25">
      <c r="A150" s="25"/>
      <c r="B150" s="16"/>
      <c r="C150" s="11"/>
      <c r="D150" s="7" t="s">
        <v>33</v>
      </c>
      <c r="E150" s="50" t="s">
        <v>54</v>
      </c>
      <c r="F150" s="51">
        <v>40</v>
      </c>
      <c r="G150" s="51">
        <v>2.6</v>
      </c>
      <c r="H150" s="51">
        <v>0.5</v>
      </c>
      <c r="I150" s="51">
        <v>13.4</v>
      </c>
      <c r="J150" s="51">
        <v>77</v>
      </c>
      <c r="K150" s="52"/>
      <c r="L150" s="51">
        <v>2.74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833</v>
      </c>
      <c r="G153" s="21">
        <f t="shared" ref="G153" si="71">SUM(G144:G152)</f>
        <v>33.4</v>
      </c>
      <c r="H153" s="21">
        <f t="shared" ref="H153" si="72">SUM(H144:H152)</f>
        <v>23</v>
      </c>
      <c r="I153" s="21">
        <f t="shared" ref="I153" si="73">SUM(I144:I152)</f>
        <v>106.2</v>
      </c>
      <c r="J153" s="21">
        <f t="shared" ref="J153" si="74">SUM(J144:J152)</f>
        <v>783</v>
      </c>
      <c r="K153" s="27"/>
      <c r="L153" s="21">
        <f>SUM(L144:L152)</f>
        <v>132.83000000000001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5">SUM(G154:G157)</f>
        <v>0</v>
      </c>
      <c r="H158" s="21">
        <f t="shared" ref="H158" si="76">SUM(H154:H157)</f>
        <v>0</v>
      </c>
      <c r="I158" s="21">
        <f t="shared" ref="I158" si="77">SUM(I154:I157)</f>
        <v>0</v>
      </c>
      <c r="J158" s="21">
        <f t="shared" ref="J158" si="78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70</v>
      </c>
      <c r="F160" s="51">
        <v>280</v>
      </c>
      <c r="G160" s="51">
        <v>23.2</v>
      </c>
      <c r="H160" s="51">
        <v>21.2</v>
      </c>
      <c r="I160" s="51">
        <v>100</v>
      </c>
      <c r="J160" s="51">
        <v>691</v>
      </c>
      <c r="K160" s="52">
        <v>261</v>
      </c>
      <c r="L160" s="51">
        <v>44.08</v>
      </c>
    </row>
    <row r="161" spans="1:12" ht="15" x14ac:dyDescent="0.25">
      <c r="A161" s="25"/>
      <c r="B161" s="16"/>
      <c r="C161" s="11"/>
      <c r="D161" s="7" t="s">
        <v>31</v>
      </c>
      <c r="E161" s="50" t="s">
        <v>66</v>
      </c>
      <c r="F161" s="51">
        <v>200</v>
      </c>
      <c r="G161" s="51">
        <v>0.7</v>
      </c>
      <c r="H161" s="51">
        <v>0.3</v>
      </c>
      <c r="I161" s="51">
        <v>29</v>
      </c>
      <c r="J161" s="51">
        <v>127</v>
      </c>
      <c r="K161" s="52">
        <v>319</v>
      </c>
      <c r="L161" s="51">
        <v>7.98</v>
      </c>
    </row>
    <row r="162" spans="1:12" ht="15" x14ac:dyDescent="0.25">
      <c r="A162" s="25"/>
      <c r="B162" s="16"/>
      <c r="C162" s="11"/>
      <c r="D162" s="7" t="s">
        <v>23</v>
      </c>
      <c r="E162" s="50" t="s">
        <v>50</v>
      </c>
      <c r="F162" s="51">
        <v>25</v>
      </c>
      <c r="G162" s="51">
        <v>1.9</v>
      </c>
      <c r="H162" s="51">
        <v>0.8</v>
      </c>
      <c r="I162" s="51">
        <v>12.8</v>
      </c>
      <c r="J162" s="51">
        <v>65</v>
      </c>
      <c r="K162" s="58"/>
      <c r="L162" s="51">
        <v>2.94</v>
      </c>
    </row>
    <row r="163" spans="1:12" ht="15" x14ac:dyDescent="0.25">
      <c r="A163" s="25"/>
      <c r="B163" s="16"/>
      <c r="C163" s="11"/>
      <c r="D163" s="6" t="s">
        <v>23</v>
      </c>
      <c r="E163" s="50" t="s">
        <v>54</v>
      </c>
      <c r="F163" s="51">
        <v>40</v>
      </c>
      <c r="G163" s="51">
        <v>2.6</v>
      </c>
      <c r="H163" s="51">
        <v>0.5</v>
      </c>
      <c r="I163" s="51">
        <v>13.4</v>
      </c>
      <c r="J163" s="51">
        <v>77</v>
      </c>
      <c r="K163" s="52"/>
      <c r="L163" s="51">
        <v>2.74</v>
      </c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545</v>
      </c>
      <c r="G165" s="21">
        <f t="shared" ref="G165" si="79">SUM(G159:G164)</f>
        <v>28.4</v>
      </c>
      <c r="H165" s="21">
        <f t="shared" ref="H165" si="80">SUM(H159:H164)</f>
        <v>22.8</v>
      </c>
      <c r="I165" s="21">
        <f t="shared" ref="I165" si="81">SUM(I159:I164)</f>
        <v>155.20000000000002</v>
      </c>
      <c r="J165" s="21">
        <f t="shared" ref="J165" si="82">SUM(J159:J164)</f>
        <v>960</v>
      </c>
      <c r="K165" s="27"/>
      <c r="L165" s="21">
        <f>SUM(L159:L164)</f>
        <v>57.74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96</v>
      </c>
      <c r="F166" s="51">
        <v>250</v>
      </c>
      <c r="G166" s="51">
        <v>7.3</v>
      </c>
      <c r="H166" s="51">
        <v>6.3</v>
      </c>
      <c r="I166" s="51">
        <v>10</v>
      </c>
      <c r="J166" s="51">
        <v>125</v>
      </c>
      <c r="K166" s="52"/>
      <c r="L166" s="51">
        <v>32.5</v>
      </c>
    </row>
    <row r="167" spans="1:12" ht="15" x14ac:dyDescent="0.25">
      <c r="A167" s="25"/>
      <c r="B167" s="16"/>
      <c r="C167" s="11"/>
      <c r="D167" s="12" t="s">
        <v>35</v>
      </c>
      <c r="E167" s="50" t="s">
        <v>136</v>
      </c>
      <c r="F167" s="51">
        <v>50</v>
      </c>
      <c r="G167" s="51">
        <v>2.7</v>
      </c>
      <c r="H167" s="51">
        <v>2.7</v>
      </c>
      <c r="I167" s="51">
        <v>31.1</v>
      </c>
      <c r="J167" s="51">
        <v>206</v>
      </c>
      <c r="K167" s="52"/>
      <c r="L167" s="51">
        <v>21.53</v>
      </c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300</v>
      </c>
      <c r="G172" s="21">
        <f t="shared" ref="G172" si="83">SUM(G166:G171)</f>
        <v>10</v>
      </c>
      <c r="H172" s="21">
        <f t="shared" ref="H172" si="84">SUM(H166:H171)</f>
        <v>9</v>
      </c>
      <c r="I172" s="21">
        <f t="shared" ref="I172" si="85">SUM(I166:I171)</f>
        <v>41.1</v>
      </c>
      <c r="J172" s="21">
        <f t="shared" ref="J172" si="86">SUM(J166:J171)</f>
        <v>331</v>
      </c>
      <c r="K172" s="27"/>
      <c r="L172" s="21">
        <f>SUM(L166:L171)</f>
        <v>54.03</v>
      </c>
    </row>
    <row r="173" spans="1:12" ht="15.75" customHeight="1" x14ac:dyDescent="0.2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2433</v>
      </c>
      <c r="G173" s="34">
        <f t="shared" ref="G173" si="87">G139+G143+G153+G158+G165+G172</f>
        <v>90.9</v>
      </c>
      <c r="H173" s="34">
        <f t="shared" ref="H173" si="88">H139+H143+H153+H158+H165+H172</f>
        <v>71.5</v>
      </c>
      <c r="I173" s="34">
        <f t="shared" ref="I173" si="89">I139+I143+I153+I158+I165+I172</f>
        <v>398.6</v>
      </c>
      <c r="J173" s="34">
        <f t="shared" ref="J173" si="90">J139+J143+J153+J158+J165+J172</f>
        <v>2693</v>
      </c>
      <c r="K173" s="35"/>
      <c r="L173" s="34">
        <f>SUM(L139+L143+L153+L158+L165+L172)</f>
        <v>303.75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119</v>
      </c>
      <c r="F174" s="48">
        <v>185</v>
      </c>
      <c r="G174" s="48">
        <v>6.7</v>
      </c>
      <c r="H174" s="48">
        <v>7.6</v>
      </c>
      <c r="I174" s="48">
        <v>32.6</v>
      </c>
      <c r="J174" s="48">
        <v>222</v>
      </c>
      <c r="K174" s="49">
        <v>208</v>
      </c>
      <c r="L174" s="48">
        <v>14.88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60</v>
      </c>
      <c r="F176" s="51">
        <v>200</v>
      </c>
      <c r="G176" s="51">
        <v>3.2</v>
      </c>
      <c r="H176" s="51">
        <v>2.8</v>
      </c>
      <c r="I176" s="51">
        <v>18.5</v>
      </c>
      <c r="J176" s="51">
        <v>109</v>
      </c>
      <c r="K176" s="52">
        <v>304</v>
      </c>
      <c r="L176" s="51">
        <v>12.36</v>
      </c>
    </row>
    <row r="177" spans="1:12" ht="15" x14ac:dyDescent="0.25">
      <c r="A177" s="25"/>
      <c r="B177" s="16"/>
      <c r="C177" s="11"/>
      <c r="D177" s="7" t="s">
        <v>23</v>
      </c>
      <c r="E177" s="50" t="s">
        <v>115</v>
      </c>
      <c r="F177" s="51">
        <v>60</v>
      </c>
      <c r="G177" s="51">
        <v>2.4</v>
      </c>
      <c r="H177" s="51">
        <v>0.9</v>
      </c>
      <c r="I177" s="51">
        <v>34.799999999999997</v>
      </c>
      <c r="J177" s="51">
        <v>153</v>
      </c>
      <c r="K177" s="52"/>
      <c r="L177" s="51">
        <v>8.27</v>
      </c>
    </row>
    <row r="178" spans="1:12" ht="15" x14ac:dyDescent="0.25">
      <c r="A178" s="25"/>
      <c r="B178" s="16"/>
      <c r="C178" s="11"/>
      <c r="D178" s="7" t="s">
        <v>24</v>
      </c>
      <c r="E178" s="50" t="s">
        <v>106</v>
      </c>
      <c r="F178" s="51">
        <v>100</v>
      </c>
      <c r="G178" s="51">
        <v>0.9</v>
      </c>
      <c r="H178" s="51">
        <v>0.2</v>
      </c>
      <c r="I178" s="51">
        <v>8.1</v>
      </c>
      <c r="J178" s="51">
        <v>38</v>
      </c>
      <c r="K178" s="52"/>
      <c r="L178" s="51">
        <v>20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545</v>
      </c>
      <c r="G181" s="21">
        <f t="shared" ref="G181" si="91">SUM(G174:G180)</f>
        <v>13.200000000000001</v>
      </c>
      <c r="H181" s="21">
        <f t="shared" ref="H181" si="92">SUM(H174:H180)</f>
        <v>11.499999999999998</v>
      </c>
      <c r="I181" s="21">
        <f t="shared" ref="I181" si="93">SUM(I174:I180)</f>
        <v>94</v>
      </c>
      <c r="J181" s="21">
        <f t="shared" ref="J181" si="94">SUM(J174:J180)</f>
        <v>522</v>
      </c>
      <c r="K181" s="27"/>
      <c r="L181" s="21">
        <f>SUM(L174:L180)</f>
        <v>55.510000000000005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 t="s">
        <v>31</v>
      </c>
      <c r="E183" s="50" t="s">
        <v>57</v>
      </c>
      <c r="F183" s="51">
        <v>200</v>
      </c>
      <c r="G183" s="51">
        <v>0</v>
      </c>
      <c r="H183" s="51">
        <v>0</v>
      </c>
      <c r="I183" s="51">
        <v>20</v>
      </c>
      <c r="J183" s="51">
        <v>76</v>
      </c>
      <c r="K183" s="52">
        <v>324</v>
      </c>
      <c r="L183" s="51">
        <v>4.63</v>
      </c>
    </row>
    <row r="184" spans="1:12" ht="15" x14ac:dyDescent="0.25">
      <c r="A184" s="25"/>
      <c r="B184" s="16"/>
      <c r="C184" s="11"/>
      <c r="D184" s="6" t="s">
        <v>23</v>
      </c>
      <c r="E184" s="50" t="s">
        <v>71</v>
      </c>
      <c r="F184" s="51">
        <v>30</v>
      </c>
      <c r="G184" s="51">
        <v>4.7</v>
      </c>
      <c r="H184" s="51">
        <v>4.3</v>
      </c>
      <c r="I184" s="51">
        <v>16.5</v>
      </c>
      <c r="J184" s="51">
        <v>128</v>
      </c>
      <c r="K184" s="52">
        <v>5</v>
      </c>
      <c r="L184" s="51">
        <v>15.22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230</v>
      </c>
      <c r="G185" s="21">
        <f t="shared" ref="G185" si="95">SUM(G182:G184)</f>
        <v>4.7</v>
      </c>
      <c r="H185" s="21">
        <f t="shared" ref="H185" si="96">SUM(H182:H184)</f>
        <v>4.3</v>
      </c>
      <c r="I185" s="21">
        <f t="shared" ref="I185" si="97">SUM(I182:I184)</f>
        <v>36.5</v>
      </c>
      <c r="J185" s="21">
        <f t="shared" ref="J185" si="98">SUM(J182:J184)</f>
        <v>204</v>
      </c>
      <c r="K185" s="27"/>
      <c r="L185" s="21">
        <f>SUM(L182:L184)</f>
        <v>19.850000000000001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112</v>
      </c>
      <c r="F186" s="51">
        <v>100</v>
      </c>
      <c r="G186" s="51">
        <v>1.5</v>
      </c>
      <c r="H186" s="51">
        <v>5.2</v>
      </c>
      <c r="I186" s="51">
        <v>10</v>
      </c>
      <c r="J186" s="51">
        <v>95</v>
      </c>
      <c r="K186" s="52">
        <v>39</v>
      </c>
      <c r="L186" s="51">
        <v>4.3600000000000003</v>
      </c>
    </row>
    <row r="187" spans="1:12" ht="15" x14ac:dyDescent="0.25">
      <c r="A187" s="25"/>
      <c r="B187" s="16"/>
      <c r="C187" s="11"/>
      <c r="D187" s="7" t="s">
        <v>28</v>
      </c>
      <c r="E187" s="50" t="s">
        <v>80</v>
      </c>
      <c r="F187" s="51">
        <v>213</v>
      </c>
      <c r="G187" s="51">
        <v>1.4</v>
      </c>
      <c r="H187" s="51">
        <v>4.7</v>
      </c>
      <c r="I187" s="51">
        <v>6.8</v>
      </c>
      <c r="J187" s="51">
        <v>75</v>
      </c>
      <c r="K187" s="52">
        <v>55</v>
      </c>
      <c r="L187" s="51">
        <v>14.71</v>
      </c>
    </row>
    <row r="188" spans="1:12" ht="15" x14ac:dyDescent="0.25">
      <c r="A188" s="25"/>
      <c r="B188" s="16"/>
      <c r="C188" s="11"/>
      <c r="D188" s="7" t="s">
        <v>29</v>
      </c>
      <c r="E188" s="50" t="s">
        <v>89</v>
      </c>
      <c r="F188" s="51">
        <v>95</v>
      </c>
      <c r="G188" s="51">
        <v>8.8000000000000007</v>
      </c>
      <c r="H188" s="51">
        <v>22.4</v>
      </c>
      <c r="I188" s="51">
        <v>0.7</v>
      </c>
      <c r="J188" s="51">
        <v>240</v>
      </c>
      <c r="K188" s="52">
        <v>131</v>
      </c>
      <c r="L188" s="51">
        <v>34</v>
      </c>
    </row>
    <row r="189" spans="1:12" ht="15" x14ac:dyDescent="0.25">
      <c r="A189" s="25"/>
      <c r="B189" s="16"/>
      <c r="C189" s="11"/>
      <c r="D189" s="7" t="s">
        <v>30</v>
      </c>
      <c r="E189" s="50" t="s">
        <v>90</v>
      </c>
      <c r="F189" s="51">
        <v>155</v>
      </c>
      <c r="G189" s="51">
        <v>14.6</v>
      </c>
      <c r="H189" s="51">
        <v>25.6</v>
      </c>
      <c r="I189" s="51">
        <v>2.6</v>
      </c>
      <c r="J189" s="51">
        <v>299</v>
      </c>
      <c r="K189" s="52">
        <v>234</v>
      </c>
      <c r="L189" s="51">
        <v>41.62</v>
      </c>
    </row>
    <row r="190" spans="1:12" ht="15" x14ac:dyDescent="0.25">
      <c r="A190" s="25"/>
      <c r="B190" s="16"/>
      <c r="C190" s="11"/>
      <c r="D190" s="7" t="s">
        <v>31</v>
      </c>
      <c r="E190" s="50" t="s">
        <v>53</v>
      </c>
      <c r="F190" s="51">
        <v>200</v>
      </c>
      <c r="G190" s="51">
        <v>0.5</v>
      </c>
      <c r="H190" s="51">
        <v>0.1</v>
      </c>
      <c r="I190" s="51">
        <v>30.9</v>
      </c>
      <c r="J190" s="51">
        <v>123</v>
      </c>
      <c r="K190" s="52">
        <v>310</v>
      </c>
      <c r="L190" s="51">
        <v>4.18</v>
      </c>
    </row>
    <row r="191" spans="1:12" ht="15" x14ac:dyDescent="0.25">
      <c r="A191" s="25"/>
      <c r="B191" s="16"/>
      <c r="C191" s="11"/>
      <c r="D191" s="7" t="s">
        <v>32</v>
      </c>
      <c r="E191" s="50" t="s">
        <v>50</v>
      </c>
      <c r="F191" s="51">
        <v>25</v>
      </c>
      <c r="G191" s="51">
        <v>1.9</v>
      </c>
      <c r="H191" s="51">
        <v>0.8</v>
      </c>
      <c r="I191" s="51">
        <v>12.8</v>
      </c>
      <c r="J191" s="51">
        <v>65</v>
      </c>
      <c r="K191" s="58"/>
      <c r="L191" s="51">
        <v>2.94</v>
      </c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40</v>
      </c>
      <c r="G192" s="51">
        <v>2.6</v>
      </c>
      <c r="H192" s="51">
        <v>0.5</v>
      </c>
      <c r="I192" s="51">
        <v>13.4</v>
      </c>
      <c r="J192" s="51">
        <v>77</v>
      </c>
      <c r="K192" s="52"/>
      <c r="L192" s="51">
        <v>2.74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828</v>
      </c>
      <c r="G195" s="21">
        <f t="shared" ref="G195" si="99">SUM(G186:G194)</f>
        <v>31.3</v>
      </c>
      <c r="H195" s="21">
        <f t="shared" ref="H195" si="100">SUM(H186:H194)</f>
        <v>59.3</v>
      </c>
      <c r="I195" s="21">
        <f t="shared" ref="I195" si="101">SUM(I186:I194)</f>
        <v>77.2</v>
      </c>
      <c r="J195" s="21">
        <f t="shared" ref="J195" si="102">SUM(J186:J194)</f>
        <v>974</v>
      </c>
      <c r="K195" s="27"/>
      <c r="L195" s="21">
        <f>SUM(L186:L194)</f>
        <v>104.55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3">SUM(G196:G199)</f>
        <v>0</v>
      </c>
      <c r="H200" s="21">
        <f t="shared" ref="H200" si="104">SUM(H196:H199)</f>
        <v>0</v>
      </c>
      <c r="I200" s="21">
        <f t="shared" ref="I200" si="105">SUM(I196:I199)</f>
        <v>0</v>
      </c>
      <c r="J200" s="21">
        <f t="shared" ref="J200" si="106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81</v>
      </c>
      <c r="F201" s="51">
        <v>90</v>
      </c>
      <c r="G201" s="51">
        <v>21.6</v>
      </c>
      <c r="H201" s="51">
        <v>10.5</v>
      </c>
      <c r="I201" s="51">
        <v>12.4</v>
      </c>
      <c r="J201" s="51">
        <v>233</v>
      </c>
      <c r="K201" s="52">
        <v>83</v>
      </c>
      <c r="L201" s="51">
        <v>33.42</v>
      </c>
    </row>
    <row r="202" spans="1:12" ht="15" x14ac:dyDescent="0.25">
      <c r="A202" s="25"/>
      <c r="B202" s="16"/>
      <c r="C202" s="11"/>
      <c r="D202" s="7" t="s">
        <v>30</v>
      </c>
      <c r="E202" s="50" t="s">
        <v>104</v>
      </c>
      <c r="F202" s="51">
        <v>205</v>
      </c>
      <c r="G202" s="51">
        <v>4</v>
      </c>
      <c r="H202" s="51">
        <v>4.9000000000000004</v>
      </c>
      <c r="I202" s="51">
        <v>30.1</v>
      </c>
      <c r="J202" s="51">
        <v>189</v>
      </c>
      <c r="K202" s="52">
        <v>144</v>
      </c>
      <c r="L202" s="51">
        <v>18.47</v>
      </c>
    </row>
    <row r="203" spans="1:12" ht="15" x14ac:dyDescent="0.25">
      <c r="A203" s="25"/>
      <c r="B203" s="16"/>
      <c r="C203" s="11"/>
      <c r="D203" s="7" t="s">
        <v>31</v>
      </c>
      <c r="E203" s="50" t="s">
        <v>47</v>
      </c>
      <c r="F203" s="51">
        <v>200</v>
      </c>
      <c r="G203" s="51">
        <v>0.2</v>
      </c>
      <c r="H203" s="51">
        <v>0</v>
      </c>
      <c r="I203" s="51">
        <v>9.1</v>
      </c>
      <c r="J203" s="51">
        <v>36</v>
      </c>
      <c r="K203" s="52">
        <v>300</v>
      </c>
      <c r="L203" s="51">
        <v>1.34</v>
      </c>
    </row>
    <row r="204" spans="1:12" ht="15" x14ac:dyDescent="0.25">
      <c r="A204" s="25"/>
      <c r="B204" s="16"/>
      <c r="C204" s="11"/>
      <c r="D204" s="7" t="s">
        <v>23</v>
      </c>
      <c r="E204" s="50" t="s">
        <v>50</v>
      </c>
      <c r="F204" s="51">
        <v>25</v>
      </c>
      <c r="G204" s="51">
        <v>1.9</v>
      </c>
      <c r="H204" s="51">
        <v>0.8</v>
      </c>
      <c r="I204" s="51">
        <v>12.8</v>
      </c>
      <c r="J204" s="51">
        <v>65</v>
      </c>
      <c r="K204" s="58"/>
      <c r="L204" s="51">
        <v>2.94</v>
      </c>
    </row>
    <row r="205" spans="1:12" ht="15" x14ac:dyDescent="0.25">
      <c r="A205" s="25"/>
      <c r="B205" s="16"/>
      <c r="C205" s="11"/>
      <c r="D205" s="6" t="s">
        <v>23</v>
      </c>
      <c r="E205" s="50" t="s">
        <v>54</v>
      </c>
      <c r="F205" s="51">
        <v>40</v>
      </c>
      <c r="G205" s="51">
        <v>2.6</v>
      </c>
      <c r="H205" s="51">
        <v>0.5</v>
      </c>
      <c r="I205" s="51">
        <v>13.4</v>
      </c>
      <c r="J205" s="51">
        <v>77</v>
      </c>
      <c r="K205" s="52"/>
      <c r="L205" s="51">
        <v>2.74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560</v>
      </c>
      <c r="G207" s="21">
        <f t="shared" ref="G207" si="107">SUM(G201:G206)</f>
        <v>30.3</v>
      </c>
      <c r="H207" s="21">
        <f t="shared" ref="H207" si="108">SUM(H201:H206)</f>
        <v>16.7</v>
      </c>
      <c r="I207" s="21">
        <f t="shared" ref="I207" si="109">SUM(I201:I206)</f>
        <v>77.800000000000011</v>
      </c>
      <c r="J207" s="21">
        <f t="shared" ref="J207" si="110">SUM(J201:J206)</f>
        <v>600</v>
      </c>
      <c r="K207" s="27"/>
      <c r="L207" s="21">
        <f>SUM(L201:L206)</f>
        <v>58.910000000000004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 t="s">
        <v>130</v>
      </c>
      <c r="F209" s="51">
        <v>50</v>
      </c>
      <c r="G209" s="51">
        <v>3.5</v>
      </c>
      <c r="H209" s="51">
        <v>9</v>
      </c>
      <c r="I209" s="51">
        <v>33.5</v>
      </c>
      <c r="J209" s="51">
        <v>230</v>
      </c>
      <c r="K209" s="52"/>
      <c r="L209" s="51">
        <v>12.5</v>
      </c>
    </row>
    <row r="210" spans="1:12" ht="15" x14ac:dyDescent="0.25">
      <c r="A210" s="25"/>
      <c r="B210" s="16"/>
      <c r="C210" s="11"/>
      <c r="D210" s="12" t="s">
        <v>31</v>
      </c>
      <c r="E210" s="50" t="s">
        <v>79</v>
      </c>
      <c r="F210" s="51">
        <v>200</v>
      </c>
      <c r="G210" s="51">
        <v>5.7</v>
      </c>
      <c r="H210" s="51">
        <v>5.9</v>
      </c>
      <c r="I210" s="51">
        <v>9</v>
      </c>
      <c r="J210" s="51">
        <v>111</v>
      </c>
      <c r="K210" s="52">
        <v>299</v>
      </c>
      <c r="L210" s="51">
        <v>17.829999999999998</v>
      </c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250</v>
      </c>
      <c r="G214" s="21">
        <f t="shared" ref="G214" si="111">SUM(G208:G213)</f>
        <v>9.1999999999999993</v>
      </c>
      <c r="H214" s="21">
        <f t="shared" ref="H214" si="112">SUM(H208:H213)</f>
        <v>14.9</v>
      </c>
      <c r="I214" s="21">
        <f t="shared" ref="I214" si="113">SUM(I208:I213)</f>
        <v>42.5</v>
      </c>
      <c r="J214" s="21">
        <f t="shared" ref="J214" si="114">SUM(J208:J213)</f>
        <v>341</v>
      </c>
      <c r="K214" s="27"/>
      <c r="L214" s="21">
        <f>SUM(L208:L213)</f>
        <v>30.33</v>
      </c>
    </row>
    <row r="215" spans="1:12" ht="15.75" customHeight="1" x14ac:dyDescent="0.2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2413</v>
      </c>
      <c r="G215" s="34">
        <f t="shared" ref="G215" si="115">G181+G185+G195+G200+G207+G214</f>
        <v>88.7</v>
      </c>
      <c r="H215" s="34">
        <f t="shared" ref="H215" si="116">H181+H185+H195+H200+H207+H214</f>
        <v>106.7</v>
      </c>
      <c r="I215" s="34">
        <f t="shared" ref="I215" si="117">I181+I185+I195+I200+I207+I214</f>
        <v>328</v>
      </c>
      <c r="J215" s="34">
        <f t="shared" ref="J215" si="118">J181+J185+J195+J200+J207+J214</f>
        <v>2641</v>
      </c>
      <c r="K215" s="35"/>
      <c r="L215" s="34">
        <f>SUM(L181+L185+L195+L200+L207+L214)</f>
        <v>269.15000000000003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111</v>
      </c>
      <c r="F216" s="48">
        <v>185</v>
      </c>
      <c r="G216" s="48">
        <v>5.7</v>
      </c>
      <c r="H216" s="48">
        <v>7.8</v>
      </c>
      <c r="I216" s="48">
        <v>30.1</v>
      </c>
      <c r="J216" s="48">
        <v>216</v>
      </c>
      <c r="K216" s="49">
        <v>210</v>
      </c>
      <c r="L216" s="48">
        <v>15.94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49</v>
      </c>
      <c r="F218" s="51">
        <v>200</v>
      </c>
      <c r="G218" s="51">
        <v>3.6</v>
      </c>
      <c r="H218" s="51">
        <v>3.3</v>
      </c>
      <c r="I218" s="51">
        <v>13.7</v>
      </c>
      <c r="J218" s="51">
        <v>98</v>
      </c>
      <c r="K218" s="52">
        <v>306</v>
      </c>
      <c r="L218" s="51">
        <v>10.88</v>
      </c>
    </row>
    <row r="219" spans="1:12" ht="15" x14ac:dyDescent="0.25">
      <c r="A219" s="25"/>
      <c r="B219" s="16"/>
      <c r="C219" s="11"/>
      <c r="D219" s="7" t="s">
        <v>23</v>
      </c>
      <c r="E219" s="50" t="s">
        <v>101</v>
      </c>
      <c r="F219" s="51">
        <v>60</v>
      </c>
      <c r="G219" s="51">
        <v>6.1</v>
      </c>
      <c r="H219" s="51">
        <v>4.5</v>
      </c>
      <c r="I219" s="51">
        <v>25.5</v>
      </c>
      <c r="J219" s="51">
        <v>166</v>
      </c>
      <c r="K219" s="52">
        <v>1.4</v>
      </c>
      <c r="L219" s="51">
        <v>14.21</v>
      </c>
    </row>
    <row r="220" spans="1:12" ht="15" x14ac:dyDescent="0.25">
      <c r="A220" s="25"/>
      <c r="B220" s="16"/>
      <c r="C220" s="11"/>
      <c r="D220" s="7" t="s">
        <v>24</v>
      </c>
      <c r="E220" s="50" t="s">
        <v>106</v>
      </c>
      <c r="F220" s="51">
        <v>100</v>
      </c>
      <c r="G220" s="51">
        <v>0.9</v>
      </c>
      <c r="H220" s="51">
        <v>0.2</v>
      </c>
      <c r="I220" s="51">
        <v>8.1</v>
      </c>
      <c r="J220" s="51">
        <v>38</v>
      </c>
      <c r="K220" s="52"/>
      <c r="L220" s="51">
        <v>20</v>
      </c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545</v>
      </c>
      <c r="G223" s="21">
        <f t="shared" ref="G223" si="119">SUM(G216:G222)</f>
        <v>16.3</v>
      </c>
      <c r="H223" s="21">
        <f t="shared" ref="H223" si="120">SUM(H216:H222)</f>
        <v>15.799999999999999</v>
      </c>
      <c r="I223" s="21">
        <f t="shared" ref="I223" si="121">SUM(I216:I222)</f>
        <v>77.399999999999991</v>
      </c>
      <c r="J223" s="21">
        <f t="shared" ref="J223" si="122">SUM(J216:J222)</f>
        <v>518</v>
      </c>
      <c r="K223" s="27"/>
      <c r="L223" s="21">
        <f>SUM(L216:L222)</f>
        <v>61.03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 t="s">
        <v>31</v>
      </c>
      <c r="E225" s="50" t="s">
        <v>78</v>
      </c>
      <c r="F225" s="51">
        <v>200</v>
      </c>
      <c r="G225" s="51">
        <v>0</v>
      </c>
      <c r="H225" s="51">
        <v>0</v>
      </c>
      <c r="I225" s="51">
        <v>22</v>
      </c>
      <c r="J225" s="51">
        <v>88</v>
      </c>
      <c r="K225" s="52"/>
      <c r="L225" s="51">
        <v>5.79</v>
      </c>
    </row>
    <row r="226" spans="1:12" ht="15" x14ac:dyDescent="0.25">
      <c r="A226" s="25"/>
      <c r="B226" s="16"/>
      <c r="C226" s="11"/>
      <c r="D226" s="6" t="s">
        <v>23</v>
      </c>
      <c r="E226" s="50" t="s">
        <v>50</v>
      </c>
      <c r="F226" s="51">
        <v>50</v>
      </c>
      <c r="G226" s="51">
        <v>3.8</v>
      </c>
      <c r="H226" s="51">
        <v>1.6</v>
      </c>
      <c r="I226" s="51">
        <v>25.6</v>
      </c>
      <c r="J226" s="51">
        <v>130</v>
      </c>
      <c r="K226" s="52"/>
      <c r="L226" s="51">
        <v>5.88</v>
      </c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250</v>
      </c>
      <c r="G227" s="21">
        <f t="shared" ref="G227" si="123">SUM(G224:G226)</f>
        <v>3.8</v>
      </c>
      <c r="H227" s="21">
        <f t="shared" ref="H227" si="124">SUM(H224:H226)</f>
        <v>1.6</v>
      </c>
      <c r="I227" s="21">
        <f t="shared" ref="I227" si="125">SUM(I224:I226)</f>
        <v>47.6</v>
      </c>
      <c r="J227" s="21">
        <f t="shared" ref="J227" si="126">SUM(J224:J226)</f>
        <v>218</v>
      </c>
      <c r="K227" s="27"/>
      <c r="L227" s="21">
        <f>SUM(L224:L226)</f>
        <v>11.67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76</v>
      </c>
      <c r="F228" s="51">
        <v>60</v>
      </c>
      <c r="G228" s="51">
        <v>1</v>
      </c>
      <c r="H228" s="51">
        <v>4.8</v>
      </c>
      <c r="I228" s="51">
        <v>5</v>
      </c>
      <c r="J228" s="51">
        <v>69</v>
      </c>
      <c r="K228" s="52">
        <v>25</v>
      </c>
      <c r="L228" s="51">
        <v>3.42</v>
      </c>
    </row>
    <row r="229" spans="1:12" ht="25.5" x14ac:dyDescent="0.25">
      <c r="A229" s="25"/>
      <c r="B229" s="16"/>
      <c r="C229" s="11"/>
      <c r="D229" s="7" t="s">
        <v>28</v>
      </c>
      <c r="E229" s="50" t="s">
        <v>116</v>
      </c>
      <c r="F229" s="51">
        <v>213</v>
      </c>
      <c r="G229" s="51">
        <v>2.1</v>
      </c>
      <c r="H229" s="51">
        <v>2</v>
      </c>
      <c r="I229" s="51">
        <v>15</v>
      </c>
      <c r="J229" s="51">
        <v>89</v>
      </c>
      <c r="K229" s="52">
        <v>61</v>
      </c>
      <c r="L229" s="51">
        <v>12.73</v>
      </c>
    </row>
    <row r="230" spans="1:12" ht="15" x14ac:dyDescent="0.25">
      <c r="A230" s="25"/>
      <c r="B230" s="16"/>
      <c r="C230" s="11"/>
      <c r="D230" s="7" t="s">
        <v>29</v>
      </c>
      <c r="E230" s="50" t="s">
        <v>131</v>
      </c>
      <c r="F230" s="51">
        <v>90</v>
      </c>
      <c r="G230" s="51">
        <v>8</v>
      </c>
      <c r="H230" s="51">
        <v>12.5</v>
      </c>
      <c r="I230" s="51">
        <v>10.7</v>
      </c>
      <c r="J230" s="51">
        <v>190</v>
      </c>
      <c r="K230" s="52">
        <v>108</v>
      </c>
      <c r="L230" s="51">
        <v>25.84</v>
      </c>
    </row>
    <row r="231" spans="1:12" ht="15" x14ac:dyDescent="0.25">
      <c r="A231" s="25"/>
      <c r="B231" s="16"/>
      <c r="C231" s="11"/>
      <c r="D231" s="7" t="s">
        <v>30</v>
      </c>
      <c r="E231" s="50" t="s">
        <v>82</v>
      </c>
      <c r="F231" s="51">
        <v>185</v>
      </c>
      <c r="G231" s="51">
        <v>4.4000000000000004</v>
      </c>
      <c r="H231" s="51">
        <v>4.7</v>
      </c>
      <c r="I231" s="51">
        <v>45</v>
      </c>
      <c r="J231" s="51">
        <v>248</v>
      </c>
      <c r="K231" s="52">
        <v>187</v>
      </c>
      <c r="L231" s="51">
        <v>13.09</v>
      </c>
    </row>
    <row r="232" spans="1:12" ht="15" x14ac:dyDescent="0.25">
      <c r="A232" s="25"/>
      <c r="B232" s="16"/>
      <c r="C232" s="11"/>
      <c r="D232" s="7" t="s">
        <v>31</v>
      </c>
      <c r="E232" s="50" t="s">
        <v>67</v>
      </c>
      <c r="F232" s="51">
        <v>200</v>
      </c>
      <c r="G232" s="51">
        <v>1.6</v>
      </c>
      <c r="H232" s="51">
        <v>1.5</v>
      </c>
      <c r="I232" s="51">
        <v>11.3</v>
      </c>
      <c r="J232" s="51">
        <v>62</v>
      </c>
      <c r="K232" s="52">
        <v>301</v>
      </c>
      <c r="L232" s="51">
        <v>5.57</v>
      </c>
    </row>
    <row r="233" spans="1:12" ht="15" x14ac:dyDescent="0.25">
      <c r="A233" s="25"/>
      <c r="B233" s="16"/>
      <c r="C233" s="11"/>
      <c r="D233" s="7" t="s">
        <v>32</v>
      </c>
      <c r="E233" s="50" t="s">
        <v>50</v>
      </c>
      <c r="F233" s="51">
        <v>25</v>
      </c>
      <c r="G233" s="51">
        <v>1.9</v>
      </c>
      <c r="H233" s="51">
        <v>0.8</v>
      </c>
      <c r="I233" s="51">
        <v>12.8</v>
      </c>
      <c r="J233" s="51">
        <v>65</v>
      </c>
      <c r="K233" s="58"/>
      <c r="L233" s="51">
        <v>2.94</v>
      </c>
    </row>
    <row r="234" spans="1:12" ht="15" x14ac:dyDescent="0.25">
      <c r="A234" s="25"/>
      <c r="B234" s="16"/>
      <c r="C234" s="11"/>
      <c r="D234" s="7" t="s">
        <v>33</v>
      </c>
      <c r="E234" s="50" t="s">
        <v>54</v>
      </c>
      <c r="F234" s="51">
        <v>40</v>
      </c>
      <c r="G234" s="51">
        <v>2.6</v>
      </c>
      <c r="H234" s="51">
        <v>0.5</v>
      </c>
      <c r="I234" s="51">
        <v>13.4</v>
      </c>
      <c r="J234" s="51">
        <v>77</v>
      </c>
      <c r="K234" s="52"/>
      <c r="L234" s="51">
        <v>2.74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813</v>
      </c>
      <c r="G237" s="21">
        <f t="shared" ref="G237" si="127">SUM(G228:G236)</f>
        <v>21.6</v>
      </c>
      <c r="H237" s="21">
        <f t="shared" ref="H237" si="128">SUM(H228:H236)</f>
        <v>26.8</v>
      </c>
      <c r="I237" s="21">
        <f t="shared" ref="I237" si="129">SUM(I228:I236)</f>
        <v>113.2</v>
      </c>
      <c r="J237" s="21">
        <f t="shared" ref="J237" si="130">SUM(J228:J236)</f>
        <v>800</v>
      </c>
      <c r="K237" s="27"/>
      <c r="L237" s="21">
        <f>SUM(L228:L236)</f>
        <v>66.33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1">SUM(G238:G241)</f>
        <v>0</v>
      </c>
      <c r="H242" s="21">
        <f t="shared" ref="H242" si="132">SUM(H238:H241)</f>
        <v>0</v>
      </c>
      <c r="I242" s="21">
        <f t="shared" ref="I242" si="133">SUM(I238:I241)</f>
        <v>0</v>
      </c>
      <c r="J242" s="21">
        <f t="shared" ref="J242" si="134">SUM(J238:J241)</f>
        <v>0</v>
      </c>
      <c r="K242" s="27"/>
      <c r="L242" s="21">
        <f>SUM(L238:L241)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113</v>
      </c>
      <c r="F243" s="51">
        <v>90</v>
      </c>
      <c r="G243" s="51">
        <v>8</v>
      </c>
      <c r="H243" s="51">
        <v>8.1999999999999993</v>
      </c>
      <c r="I243" s="51">
        <v>10.6</v>
      </c>
      <c r="J243" s="51">
        <v>151</v>
      </c>
      <c r="K243" s="52">
        <v>99</v>
      </c>
      <c r="L243" s="51">
        <v>25.74</v>
      </c>
    </row>
    <row r="244" spans="1:12" ht="15" x14ac:dyDescent="0.25">
      <c r="A244" s="25"/>
      <c r="B244" s="16"/>
      <c r="C244" s="11"/>
      <c r="D244" s="7" t="s">
        <v>30</v>
      </c>
      <c r="E244" s="50" t="s">
        <v>52</v>
      </c>
      <c r="F244" s="51">
        <v>185</v>
      </c>
      <c r="G244" s="51">
        <v>6.5</v>
      </c>
      <c r="H244" s="51">
        <v>4.4000000000000004</v>
      </c>
      <c r="I244" s="51">
        <v>40</v>
      </c>
      <c r="J244" s="51">
        <v>233</v>
      </c>
      <c r="K244" s="52">
        <v>227</v>
      </c>
      <c r="L244" s="51">
        <v>10.76</v>
      </c>
    </row>
    <row r="245" spans="1:12" ht="15" x14ac:dyDescent="0.25">
      <c r="A245" s="25"/>
      <c r="B245" s="16"/>
      <c r="C245" s="11"/>
      <c r="D245" s="7" t="s">
        <v>31</v>
      </c>
      <c r="E245" s="50" t="s">
        <v>83</v>
      </c>
      <c r="F245" s="51">
        <v>200</v>
      </c>
      <c r="G245" s="51">
        <v>0.5</v>
      </c>
      <c r="H245" s="51">
        <v>0.1</v>
      </c>
      <c r="I245" s="51">
        <v>30.9</v>
      </c>
      <c r="J245" s="51">
        <v>123</v>
      </c>
      <c r="K245" s="52">
        <v>310</v>
      </c>
      <c r="L245" s="51">
        <v>4.18</v>
      </c>
    </row>
    <row r="246" spans="1:12" ht="15" x14ac:dyDescent="0.25">
      <c r="A246" s="25"/>
      <c r="B246" s="16"/>
      <c r="C246" s="11"/>
      <c r="D246" s="7" t="s">
        <v>23</v>
      </c>
      <c r="E246" s="50" t="s">
        <v>50</v>
      </c>
      <c r="F246" s="51">
        <v>30</v>
      </c>
      <c r="G246" s="51">
        <v>2.2999999999999998</v>
      </c>
      <c r="H246" s="51">
        <v>0.9</v>
      </c>
      <c r="I246" s="51">
        <v>15.3</v>
      </c>
      <c r="J246" s="51">
        <v>78</v>
      </c>
      <c r="K246" s="58"/>
      <c r="L246" s="51">
        <v>3.53</v>
      </c>
    </row>
    <row r="247" spans="1:12" ht="15" x14ac:dyDescent="0.25">
      <c r="A247" s="25"/>
      <c r="B247" s="16"/>
      <c r="C247" s="11"/>
      <c r="D247" s="6" t="s">
        <v>23</v>
      </c>
      <c r="E247" s="50" t="s">
        <v>54</v>
      </c>
      <c r="F247" s="51">
        <v>40</v>
      </c>
      <c r="G247" s="51">
        <v>2.6</v>
      </c>
      <c r="H247" s="51">
        <v>0.5</v>
      </c>
      <c r="I247" s="51">
        <v>13.4</v>
      </c>
      <c r="J247" s="51">
        <v>77</v>
      </c>
      <c r="K247" s="52"/>
      <c r="L247" s="51">
        <v>2.74</v>
      </c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545</v>
      </c>
      <c r="G249" s="21">
        <f t="shared" ref="G249" si="135">SUM(G243:G248)</f>
        <v>19.900000000000002</v>
      </c>
      <c r="H249" s="21">
        <f t="shared" ref="H249" si="136">SUM(H243:H248)</f>
        <v>14.1</v>
      </c>
      <c r="I249" s="21">
        <f t="shared" ref="I249" si="137">SUM(I243:I248)</f>
        <v>110.2</v>
      </c>
      <c r="J249" s="21">
        <f t="shared" ref="J249" si="138">SUM(J243:J248)</f>
        <v>662</v>
      </c>
      <c r="K249" s="27"/>
      <c r="L249" s="21">
        <f>SUM(L243:L248)</f>
        <v>46.95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 t="s">
        <v>50</v>
      </c>
      <c r="F251" s="51">
        <v>50</v>
      </c>
      <c r="G251" s="51">
        <v>3.8</v>
      </c>
      <c r="H251" s="51">
        <v>1.6</v>
      </c>
      <c r="I251" s="51">
        <v>25.6</v>
      </c>
      <c r="J251" s="51">
        <v>130</v>
      </c>
      <c r="K251" s="52"/>
      <c r="L251" s="51">
        <v>5.88</v>
      </c>
    </row>
    <row r="252" spans="1:12" ht="15" x14ac:dyDescent="0.25">
      <c r="A252" s="25"/>
      <c r="B252" s="16"/>
      <c r="C252" s="11"/>
      <c r="D252" s="12" t="s">
        <v>31</v>
      </c>
      <c r="E252" s="50" t="s">
        <v>64</v>
      </c>
      <c r="F252" s="51">
        <v>200</v>
      </c>
      <c r="G252" s="51">
        <v>0.2</v>
      </c>
      <c r="H252" s="51">
        <v>0.1</v>
      </c>
      <c r="I252" s="51">
        <v>17.2</v>
      </c>
      <c r="J252" s="51">
        <v>70</v>
      </c>
      <c r="K252" s="52">
        <v>311</v>
      </c>
      <c r="L252" s="51">
        <v>7.89</v>
      </c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250</v>
      </c>
      <c r="G256" s="21">
        <f t="shared" ref="G256" si="139">SUM(G250:G255)</f>
        <v>4</v>
      </c>
      <c r="H256" s="21">
        <f t="shared" ref="H256" si="140">SUM(H250:H255)</f>
        <v>1.7000000000000002</v>
      </c>
      <c r="I256" s="21">
        <f t="shared" ref="I256" si="141">SUM(I250:I255)</f>
        <v>42.8</v>
      </c>
      <c r="J256" s="21">
        <f t="shared" ref="J256" si="142">SUM(J250:J255)</f>
        <v>200</v>
      </c>
      <c r="K256" s="27"/>
      <c r="L256" s="21">
        <f>SUM(L250:L255)</f>
        <v>13.77</v>
      </c>
    </row>
    <row r="257" spans="1:12" ht="15.75" customHeight="1" x14ac:dyDescent="0.2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2403</v>
      </c>
      <c r="G257" s="34">
        <f t="shared" ref="G257" si="143">G223+G227+G237+G242+G249+G256</f>
        <v>65.600000000000009</v>
      </c>
      <c r="H257" s="34">
        <f t="shared" ref="H257" si="144">H223+H227+H237+H242+H249+H256</f>
        <v>60.000000000000007</v>
      </c>
      <c r="I257" s="34">
        <f t="shared" ref="I257" si="145">I223+I227+I237+I242+I249+I256</f>
        <v>391.2</v>
      </c>
      <c r="J257" s="34">
        <f t="shared" ref="J257" si="146">J223+J227+J237+J242+J249+J256</f>
        <v>2398</v>
      </c>
      <c r="K257" s="35"/>
      <c r="L257" s="34">
        <f>SUM(L223+L227+L237+L242+L249+L256)</f>
        <v>199.75000000000003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114</v>
      </c>
      <c r="F258" s="48">
        <v>160</v>
      </c>
      <c r="G258" s="48">
        <v>31.6</v>
      </c>
      <c r="H258" s="48">
        <v>6.3</v>
      </c>
      <c r="I258" s="48">
        <v>37.200000000000003</v>
      </c>
      <c r="J258" s="48">
        <v>335</v>
      </c>
      <c r="K258" s="49">
        <v>241</v>
      </c>
      <c r="L258" s="48">
        <v>60.75</v>
      </c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61</v>
      </c>
      <c r="F260" s="51">
        <v>200</v>
      </c>
      <c r="G260" s="51">
        <v>0.2</v>
      </c>
      <c r="H260" s="51">
        <v>0</v>
      </c>
      <c r="I260" s="51">
        <v>9.3000000000000007</v>
      </c>
      <c r="J260" s="51">
        <v>38</v>
      </c>
      <c r="K260" s="52">
        <v>302</v>
      </c>
      <c r="L260" s="51">
        <v>2.6</v>
      </c>
    </row>
    <row r="261" spans="1:12" ht="15" x14ac:dyDescent="0.25">
      <c r="A261" s="25"/>
      <c r="B261" s="16"/>
      <c r="C261" s="11"/>
      <c r="D261" s="7" t="s">
        <v>23</v>
      </c>
      <c r="E261" s="50" t="s">
        <v>105</v>
      </c>
      <c r="F261" s="51">
        <v>40</v>
      </c>
      <c r="G261" s="51">
        <v>2.4</v>
      </c>
      <c r="H261" s="51">
        <v>8.1999999999999993</v>
      </c>
      <c r="I261" s="51">
        <v>15.4</v>
      </c>
      <c r="J261" s="51">
        <v>144</v>
      </c>
      <c r="K261" s="52">
        <v>1.3</v>
      </c>
      <c r="L261" s="51">
        <v>13.53</v>
      </c>
    </row>
    <row r="262" spans="1:12" ht="15" x14ac:dyDescent="0.25">
      <c r="A262" s="25"/>
      <c r="B262" s="16"/>
      <c r="C262" s="11"/>
      <c r="D262" s="7" t="s">
        <v>24</v>
      </c>
      <c r="E262" s="50" t="s">
        <v>48</v>
      </c>
      <c r="F262" s="51">
        <v>120</v>
      </c>
      <c r="G262" s="51">
        <v>0.5</v>
      </c>
      <c r="H262" s="51">
        <v>0.5</v>
      </c>
      <c r="I262" s="51">
        <v>11.8</v>
      </c>
      <c r="J262" s="51">
        <v>53</v>
      </c>
      <c r="K262" s="52"/>
      <c r="L262" s="51">
        <v>17.88</v>
      </c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520</v>
      </c>
      <c r="G265" s="21">
        <f t="shared" ref="G265" si="147">SUM(G258:G264)</f>
        <v>34.700000000000003</v>
      </c>
      <c r="H265" s="21">
        <f t="shared" ref="H265" si="148">SUM(H258:H264)</f>
        <v>15</v>
      </c>
      <c r="I265" s="21">
        <f t="shared" ref="I265" si="149">SUM(I258:I264)</f>
        <v>73.7</v>
      </c>
      <c r="J265" s="21">
        <f t="shared" ref="J265" si="150">SUM(J258:J264)</f>
        <v>570</v>
      </c>
      <c r="K265" s="27"/>
      <c r="L265" s="21">
        <f>SUM(L258:L264)</f>
        <v>94.759999999999991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 t="s">
        <v>31</v>
      </c>
      <c r="E267" s="50" t="s">
        <v>66</v>
      </c>
      <c r="F267" s="51">
        <v>200</v>
      </c>
      <c r="G267" s="51">
        <v>0.7</v>
      </c>
      <c r="H267" s="51">
        <v>0.3</v>
      </c>
      <c r="I267" s="51">
        <v>29</v>
      </c>
      <c r="J267" s="51">
        <v>127</v>
      </c>
      <c r="K267" s="52">
        <v>319</v>
      </c>
      <c r="L267" s="51">
        <v>7.98</v>
      </c>
    </row>
    <row r="268" spans="1:12" ht="15" x14ac:dyDescent="0.25">
      <c r="A268" s="25"/>
      <c r="B268" s="16"/>
      <c r="C268" s="11"/>
      <c r="D268" s="6" t="s">
        <v>23</v>
      </c>
      <c r="E268" s="50" t="s">
        <v>50</v>
      </c>
      <c r="F268" s="51">
        <v>50</v>
      </c>
      <c r="G268" s="51">
        <v>3.8</v>
      </c>
      <c r="H268" s="51">
        <v>1.5</v>
      </c>
      <c r="I268" s="51">
        <v>25.5</v>
      </c>
      <c r="J268" s="51">
        <v>130</v>
      </c>
      <c r="K268" s="58"/>
      <c r="L268" s="51">
        <v>5.88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250</v>
      </c>
      <c r="G269" s="21">
        <f t="shared" ref="G269" si="151">SUM(G266:G268)</f>
        <v>4.5</v>
      </c>
      <c r="H269" s="21">
        <f t="shared" ref="H269" si="152">SUM(H266:H268)</f>
        <v>1.8</v>
      </c>
      <c r="I269" s="21">
        <f t="shared" ref="I269" si="153">SUM(I266:I268)</f>
        <v>54.5</v>
      </c>
      <c r="J269" s="21">
        <f t="shared" ref="J269" si="154">SUM(J266:J268)</f>
        <v>257</v>
      </c>
      <c r="K269" s="27"/>
      <c r="L269" s="21">
        <f>SUM(L266:L268)</f>
        <v>13.86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117</v>
      </c>
      <c r="F271" s="51">
        <v>213</v>
      </c>
      <c r="G271" s="51">
        <v>1.6</v>
      </c>
      <c r="H271" s="51">
        <v>1.5</v>
      </c>
      <c r="I271" s="51">
        <v>11.6</v>
      </c>
      <c r="J271" s="51">
        <v>88</v>
      </c>
      <c r="K271" s="52">
        <v>63</v>
      </c>
      <c r="L271" s="51">
        <v>12.39</v>
      </c>
    </row>
    <row r="272" spans="1:12" ht="15" x14ac:dyDescent="0.25">
      <c r="A272" s="25"/>
      <c r="B272" s="16"/>
      <c r="C272" s="11"/>
      <c r="D272" s="7" t="s">
        <v>29</v>
      </c>
      <c r="E272" s="50" t="s">
        <v>84</v>
      </c>
      <c r="F272" s="51">
        <v>95</v>
      </c>
      <c r="G272" s="51">
        <v>11.5</v>
      </c>
      <c r="H272" s="51">
        <v>16.399999999999999</v>
      </c>
      <c r="I272" s="51">
        <v>12.4</v>
      </c>
      <c r="J272" s="51">
        <v>247</v>
      </c>
      <c r="K272" s="52">
        <v>104</v>
      </c>
      <c r="L272" s="51">
        <v>39.299999999999997</v>
      </c>
    </row>
    <row r="273" spans="1:12" ht="15" x14ac:dyDescent="0.25">
      <c r="A273" s="25"/>
      <c r="B273" s="16"/>
      <c r="C273" s="11"/>
      <c r="D273" s="7" t="s">
        <v>30</v>
      </c>
      <c r="E273" s="50" t="s">
        <v>108</v>
      </c>
      <c r="F273" s="51">
        <v>185</v>
      </c>
      <c r="G273" s="51">
        <v>3.8</v>
      </c>
      <c r="H273" s="51">
        <v>13.2</v>
      </c>
      <c r="I273" s="51">
        <v>20.5</v>
      </c>
      <c r="J273" s="51">
        <v>224</v>
      </c>
      <c r="K273" s="52">
        <v>158</v>
      </c>
      <c r="L273" s="51">
        <v>14.33</v>
      </c>
    </row>
    <row r="274" spans="1:12" ht="15" x14ac:dyDescent="0.25">
      <c r="A274" s="25"/>
      <c r="B274" s="16"/>
      <c r="C274" s="11"/>
      <c r="D274" s="7" t="s">
        <v>31</v>
      </c>
      <c r="E274" s="50" t="s">
        <v>57</v>
      </c>
      <c r="F274" s="51">
        <v>200</v>
      </c>
      <c r="G274" s="51">
        <v>0</v>
      </c>
      <c r="H274" s="51">
        <v>0</v>
      </c>
      <c r="I274" s="51">
        <v>20</v>
      </c>
      <c r="J274" s="51">
        <v>76</v>
      </c>
      <c r="K274" s="52">
        <v>324</v>
      </c>
      <c r="L274" s="51">
        <v>4.63</v>
      </c>
    </row>
    <row r="275" spans="1:12" ht="15" x14ac:dyDescent="0.25">
      <c r="A275" s="25"/>
      <c r="B275" s="16"/>
      <c r="C275" s="11"/>
      <c r="D275" s="7" t="s">
        <v>32</v>
      </c>
      <c r="E275" s="50" t="s">
        <v>50</v>
      </c>
      <c r="F275" s="51">
        <v>30</v>
      </c>
      <c r="G275" s="51">
        <v>2.2999999999999998</v>
      </c>
      <c r="H275" s="51">
        <v>0.9</v>
      </c>
      <c r="I275" s="51">
        <v>15.3</v>
      </c>
      <c r="J275" s="51">
        <v>78</v>
      </c>
      <c r="K275" s="52"/>
      <c r="L275" s="51">
        <v>3.53</v>
      </c>
    </row>
    <row r="276" spans="1:12" ht="15" x14ac:dyDescent="0.25">
      <c r="A276" s="25"/>
      <c r="B276" s="16"/>
      <c r="C276" s="11"/>
      <c r="D276" s="7" t="s">
        <v>33</v>
      </c>
      <c r="E276" s="50" t="s">
        <v>54</v>
      </c>
      <c r="F276" s="51">
        <v>40</v>
      </c>
      <c r="G276" s="51">
        <v>2.6</v>
      </c>
      <c r="H276" s="51">
        <v>0.5</v>
      </c>
      <c r="I276" s="51">
        <v>13.4</v>
      </c>
      <c r="J276" s="51">
        <v>77</v>
      </c>
      <c r="K276" s="52"/>
      <c r="L276" s="51">
        <v>2.74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763</v>
      </c>
      <c r="G279" s="21">
        <f t="shared" ref="G279" si="155">SUM(G270:G278)</f>
        <v>21.8</v>
      </c>
      <c r="H279" s="21">
        <f t="shared" ref="H279" si="156">SUM(H270:H278)</f>
        <v>32.5</v>
      </c>
      <c r="I279" s="21">
        <f t="shared" ref="I279" si="157">SUM(I270:I278)</f>
        <v>93.2</v>
      </c>
      <c r="J279" s="21">
        <f t="shared" ref="J279" si="158">SUM(J270:J278)</f>
        <v>790</v>
      </c>
      <c r="K279" s="27"/>
      <c r="L279" s="21">
        <f>SUM(L270:L278)</f>
        <v>76.919999999999987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59">SUM(G280:G283)</f>
        <v>0</v>
      </c>
      <c r="H284" s="21">
        <f t="shared" ref="H284" si="160">SUM(H280:H283)</f>
        <v>0</v>
      </c>
      <c r="I284" s="21">
        <f t="shared" ref="I284" si="161">SUM(I280:I283)</f>
        <v>0</v>
      </c>
      <c r="J284" s="21">
        <f t="shared" ref="J284" si="162"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85</v>
      </c>
      <c r="F285" s="51">
        <v>95</v>
      </c>
      <c r="G285" s="51">
        <v>14.9</v>
      </c>
      <c r="H285" s="51">
        <v>12.4</v>
      </c>
      <c r="I285" s="51">
        <v>5</v>
      </c>
      <c r="J285" s="51">
        <v>192</v>
      </c>
      <c r="K285" s="52">
        <v>84</v>
      </c>
      <c r="L285" s="51">
        <v>48.42</v>
      </c>
    </row>
    <row r="286" spans="1:12" ht="15" x14ac:dyDescent="0.25">
      <c r="A286" s="25"/>
      <c r="B286" s="16"/>
      <c r="C286" s="11"/>
      <c r="D286" s="7" t="s">
        <v>30</v>
      </c>
      <c r="E286" s="50" t="s">
        <v>137</v>
      </c>
      <c r="F286" s="51">
        <v>260</v>
      </c>
      <c r="G286" s="51">
        <v>5</v>
      </c>
      <c r="H286" s="51">
        <v>12.3</v>
      </c>
      <c r="I286" s="51">
        <v>29.8</v>
      </c>
      <c r="J286" s="51">
        <v>258</v>
      </c>
      <c r="K286" s="52">
        <v>147</v>
      </c>
      <c r="L286" s="51">
        <v>35.64</v>
      </c>
    </row>
    <row r="287" spans="1:12" ht="15" x14ac:dyDescent="0.25">
      <c r="A287" s="25"/>
      <c r="B287" s="16"/>
      <c r="C287" s="11"/>
      <c r="D287" s="7" t="s">
        <v>31</v>
      </c>
      <c r="E287" s="50" t="s">
        <v>47</v>
      </c>
      <c r="F287" s="51">
        <v>200</v>
      </c>
      <c r="G287" s="51">
        <v>0.2</v>
      </c>
      <c r="H287" s="51">
        <v>0</v>
      </c>
      <c r="I287" s="51">
        <v>9.1</v>
      </c>
      <c r="J287" s="51">
        <v>36</v>
      </c>
      <c r="K287" s="52">
        <v>300</v>
      </c>
      <c r="L287" s="51">
        <v>1.34</v>
      </c>
    </row>
    <row r="288" spans="1:12" ht="15" x14ac:dyDescent="0.25">
      <c r="A288" s="25"/>
      <c r="B288" s="16"/>
      <c r="C288" s="11"/>
      <c r="D288" s="7" t="s">
        <v>23</v>
      </c>
      <c r="E288" s="50" t="s">
        <v>50</v>
      </c>
      <c r="F288" s="51">
        <v>25</v>
      </c>
      <c r="G288" s="51">
        <v>1.9</v>
      </c>
      <c r="H288" s="51">
        <v>0.8</v>
      </c>
      <c r="I288" s="51">
        <v>12.8</v>
      </c>
      <c r="J288" s="51">
        <v>65</v>
      </c>
      <c r="K288" s="58"/>
      <c r="L288" s="51">
        <v>2.94</v>
      </c>
    </row>
    <row r="289" spans="1:12" ht="15" x14ac:dyDescent="0.25">
      <c r="A289" s="25"/>
      <c r="B289" s="16"/>
      <c r="C289" s="11"/>
      <c r="D289" s="6" t="s">
        <v>23</v>
      </c>
      <c r="E289" s="50" t="s">
        <v>54</v>
      </c>
      <c r="F289" s="51">
        <v>40</v>
      </c>
      <c r="G289" s="51">
        <v>2.6</v>
      </c>
      <c r="H289" s="51">
        <v>0.5</v>
      </c>
      <c r="I289" s="51">
        <v>13.4</v>
      </c>
      <c r="J289" s="51">
        <v>77</v>
      </c>
      <c r="K289" s="52"/>
      <c r="L289" s="51">
        <v>2.74</v>
      </c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620</v>
      </c>
      <c r="G291" s="21">
        <f t="shared" ref="G291" si="163">SUM(G285:G290)</f>
        <v>24.599999999999998</v>
      </c>
      <c r="H291" s="21">
        <f t="shared" ref="H291" si="164">SUM(H285:H290)</f>
        <v>26.000000000000004</v>
      </c>
      <c r="I291" s="21">
        <f t="shared" ref="I291" si="165">SUM(I285:I290)</f>
        <v>70.100000000000009</v>
      </c>
      <c r="J291" s="21">
        <f t="shared" ref="J291" si="166">SUM(J285:J290)</f>
        <v>628</v>
      </c>
      <c r="K291" s="27"/>
      <c r="L291" s="21">
        <f>SUM(L285:L290)</f>
        <v>91.08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 t="s">
        <v>50</v>
      </c>
      <c r="F293" s="51">
        <v>50</v>
      </c>
      <c r="G293" s="51">
        <v>3.8</v>
      </c>
      <c r="H293" s="51">
        <v>1.5</v>
      </c>
      <c r="I293" s="51">
        <v>25.5</v>
      </c>
      <c r="J293" s="51">
        <v>130</v>
      </c>
      <c r="K293" s="52"/>
      <c r="L293" s="51">
        <v>5.88</v>
      </c>
    </row>
    <row r="294" spans="1:12" ht="15" x14ac:dyDescent="0.25">
      <c r="A294" s="25"/>
      <c r="B294" s="16"/>
      <c r="C294" s="11"/>
      <c r="D294" s="12" t="s">
        <v>31</v>
      </c>
      <c r="E294" s="50" t="s">
        <v>94</v>
      </c>
      <c r="F294" s="51">
        <v>200</v>
      </c>
      <c r="G294" s="51">
        <v>0.1</v>
      </c>
      <c r="H294" s="51">
        <v>0</v>
      </c>
      <c r="I294" s="51">
        <v>20.399999999999999</v>
      </c>
      <c r="J294" s="51">
        <v>79</v>
      </c>
      <c r="K294" s="52">
        <v>313</v>
      </c>
      <c r="L294" s="51">
        <v>4.32</v>
      </c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250</v>
      </c>
      <c r="G298" s="21">
        <f t="shared" ref="G298" si="167">SUM(G292:G297)</f>
        <v>3.9</v>
      </c>
      <c r="H298" s="21">
        <f t="shared" ref="H298" si="168">SUM(H292:H297)</f>
        <v>1.5</v>
      </c>
      <c r="I298" s="21">
        <f t="shared" ref="I298" si="169">SUM(I292:I297)</f>
        <v>45.9</v>
      </c>
      <c r="J298" s="21">
        <f t="shared" ref="J298" si="170">SUM(J292:J297)</f>
        <v>209</v>
      </c>
      <c r="K298" s="27"/>
      <c r="L298" s="21">
        <f>SUM(L292:L297)</f>
        <v>10.199999999999999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2403</v>
      </c>
      <c r="G299" s="34">
        <f t="shared" ref="G299" si="171">G265+G269+G279+G284+G291+G298</f>
        <v>89.5</v>
      </c>
      <c r="H299" s="34">
        <f t="shared" ref="H299" si="172">H265+H269+H279+H284+H291+H298</f>
        <v>76.8</v>
      </c>
      <c r="I299" s="34">
        <f t="shared" ref="I299" si="173">I265+I269+I279+I284+I291+I298</f>
        <v>337.4</v>
      </c>
      <c r="J299" s="34">
        <f t="shared" ref="J299" si="174">J265+J269+J279+J284+J291+J298</f>
        <v>2454</v>
      </c>
      <c r="K299" s="35"/>
      <c r="L299" s="34">
        <f>SUM(L265+L269+L279+L284+L291+L298)</f>
        <v>286.81999999999994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133</v>
      </c>
      <c r="F300" s="48">
        <v>185</v>
      </c>
      <c r="G300" s="48">
        <v>7.2</v>
      </c>
      <c r="H300" s="48">
        <v>9.1</v>
      </c>
      <c r="I300" s="48">
        <v>30.8</v>
      </c>
      <c r="J300" s="48">
        <v>239</v>
      </c>
      <c r="K300" s="49">
        <v>192</v>
      </c>
      <c r="L300" s="48">
        <v>17.690000000000001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67</v>
      </c>
      <c r="F302" s="51">
        <v>200</v>
      </c>
      <c r="G302" s="51">
        <v>1.6</v>
      </c>
      <c r="H302" s="51">
        <v>1.5</v>
      </c>
      <c r="I302" s="51">
        <v>11.3</v>
      </c>
      <c r="J302" s="51">
        <v>62</v>
      </c>
      <c r="K302" s="52">
        <v>301</v>
      </c>
      <c r="L302" s="51">
        <v>5.57</v>
      </c>
    </row>
    <row r="303" spans="1:12" ht="15" x14ac:dyDescent="0.25">
      <c r="A303" s="25"/>
      <c r="B303" s="16"/>
      <c r="C303" s="11"/>
      <c r="D303" s="7" t="s">
        <v>23</v>
      </c>
      <c r="E303" s="50" t="s">
        <v>101</v>
      </c>
      <c r="F303" s="51">
        <v>50</v>
      </c>
      <c r="G303" s="51">
        <v>5.3</v>
      </c>
      <c r="H303" s="51">
        <v>4.2</v>
      </c>
      <c r="I303" s="51">
        <v>20.399999999999999</v>
      </c>
      <c r="J303" s="51">
        <v>140</v>
      </c>
      <c r="K303" s="52">
        <v>1.4</v>
      </c>
      <c r="L303" s="51">
        <v>13.03</v>
      </c>
    </row>
    <row r="304" spans="1:12" ht="15" x14ac:dyDescent="0.25">
      <c r="A304" s="25"/>
      <c r="B304" s="16"/>
      <c r="C304" s="11"/>
      <c r="D304" s="7" t="s">
        <v>24</v>
      </c>
      <c r="E304" s="50" t="s">
        <v>48</v>
      </c>
      <c r="F304" s="51">
        <v>100</v>
      </c>
      <c r="G304" s="51">
        <v>0.4</v>
      </c>
      <c r="H304" s="51">
        <v>0.4</v>
      </c>
      <c r="I304" s="51">
        <v>9.8000000000000007</v>
      </c>
      <c r="J304" s="51">
        <v>44</v>
      </c>
      <c r="K304" s="52"/>
      <c r="L304" s="51">
        <v>14.9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535</v>
      </c>
      <c r="G307" s="21">
        <f t="shared" ref="G307" si="175">SUM(G300:G306)</f>
        <v>14.500000000000002</v>
      </c>
      <c r="H307" s="21">
        <f t="shared" ref="H307" si="176">SUM(H300:H306)</f>
        <v>15.200000000000001</v>
      </c>
      <c r="I307" s="21">
        <f t="shared" ref="I307" si="177">SUM(I300:I306)</f>
        <v>72.3</v>
      </c>
      <c r="J307" s="21">
        <f t="shared" ref="J307" si="178">SUM(J300:J306)</f>
        <v>485</v>
      </c>
      <c r="K307" s="27"/>
      <c r="L307" s="21">
        <f>SUM(L300:L306)</f>
        <v>51.19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 t="s">
        <v>31</v>
      </c>
      <c r="E309" s="50" t="s">
        <v>49</v>
      </c>
      <c r="F309" s="51">
        <v>200</v>
      </c>
      <c r="G309" s="51">
        <v>3.6</v>
      </c>
      <c r="H309" s="51">
        <v>3.3</v>
      </c>
      <c r="I309" s="51">
        <v>13.7</v>
      </c>
      <c r="J309" s="51">
        <v>98</v>
      </c>
      <c r="K309" s="52">
        <v>306</v>
      </c>
      <c r="L309" s="51">
        <v>10.88</v>
      </c>
    </row>
    <row r="310" spans="1:12" ht="15" x14ac:dyDescent="0.25">
      <c r="A310" s="25"/>
      <c r="B310" s="16"/>
      <c r="C310" s="11"/>
      <c r="D310" s="6" t="s">
        <v>23</v>
      </c>
      <c r="E310" s="50" t="s">
        <v>50</v>
      </c>
      <c r="F310" s="51">
        <v>30</v>
      </c>
      <c r="G310" s="51">
        <v>2.2999999999999998</v>
      </c>
      <c r="H310" s="51">
        <v>0.9</v>
      </c>
      <c r="I310" s="51">
        <v>15.3</v>
      </c>
      <c r="J310" s="51">
        <v>78</v>
      </c>
      <c r="K310" s="52"/>
      <c r="L310" s="51">
        <v>3.53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230</v>
      </c>
      <c r="G311" s="21">
        <f t="shared" ref="G311" si="179">SUM(G308:G310)</f>
        <v>5.9</v>
      </c>
      <c r="H311" s="21">
        <f t="shared" ref="H311" si="180">SUM(H308:H310)</f>
        <v>4.2</v>
      </c>
      <c r="I311" s="21">
        <f t="shared" ref="I311" si="181">SUM(I308:I310)</f>
        <v>29</v>
      </c>
      <c r="J311" s="21">
        <f t="shared" ref="J311" si="182">SUM(J308:J310)</f>
        <v>176</v>
      </c>
      <c r="K311" s="27"/>
      <c r="L311" s="21">
        <f>SUM(L308:L310)</f>
        <v>14.41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72</v>
      </c>
      <c r="F313" s="51">
        <v>213</v>
      </c>
      <c r="G313" s="51">
        <v>1.7</v>
      </c>
      <c r="H313" s="51">
        <v>4.2</v>
      </c>
      <c r="I313" s="51">
        <v>12.3</v>
      </c>
      <c r="J313" s="51">
        <v>96</v>
      </c>
      <c r="K313" s="52">
        <v>56</v>
      </c>
      <c r="L313" s="51">
        <v>16.79</v>
      </c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63</v>
      </c>
      <c r="F315" s="51">
        <v>300</v>
      </c>
      <c r="G315" s="51">
        <v>22.6</v>
      </c>
      <c r="H315" s="51">
        <v>30.4</v>
      </c>
      <c r="I315" s="51">
        <v>64.5</v>
      </c>
      <c r="J315" s="51">
        <v>628</v>
      </c>
      <c r="K315" s="52">
        <v>119</v>
      </c>
      <c r="L315" s="51">
        <v>62.16</v>
      </c>
    </row>
    <row r="316" spans="1:12" ht="15" x14ac:dyDescent="0.25">
      <c r="A316" s="25"/>
      <c r="B316" s="16"/>
      <c r="C316" s="11"/>
      <c r="D316" s="7" t="s">
        <v>31</v>
      </c>
      <c r="E316" s="50" t="s">
        <v>95</v>
      </c>
      <c r="F316" s="51">
        <v>200</v>
      </c>
      <c r="G316" s="51">
        <v>0</v>
      </c>
      <c r="H316" s="51">
        <v>0</v>
      </c>
      <c r="I316" s="51">
        <v>24</v>
      </c>
      <c r="J316" s="51">
        <v>96</v>
      </c>
      <c r="K316" s="52"/>
      <c r="L316" s="51">
        <v>10</v>
      </c>
    </row>
    <row r="317" spans="1:12" ht="15" x14ac:dyDescent="0.25">
      <c r="A317" s="25"/>
      <c r="B317" s="16"/>
      <c r="C317" s="11"/>
      <c r="D317" s="7" t="s">
        <v>32</v>
      </c>
      <c r="E317" s="50" t="s">
        <v>50</v>
      </c>
      <c r="F317" s="51">
        <v>25</v>
      </c>
      <c r="G317" s="51">
        <v>1.9</v>
      </c>
      <c r="H317" s="51">
        <v>0.8</v>
      </c>
      <c r="I317" s="51">
        <v>12.8</v>
      </c>
      <c r="J317" s="51">
        <v>65</v>
      </c>
      <c r="K317" s="58"/>
      <c r="L317" s="51">
        <v>2.94</v>
      </c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40</v>
      </c>
      <c r="G318" s="51">
        <v>2.6</v>
      </c>
      <c r="H318" s="51">
        <v>0.5</v>
      </c>
      <c r="I318" s="51">
        <v>13.4</v>
      </c>
      <c r="J318" s="51">
        <v>77</v>
      </c>
      <c r="K318" s="52"/>
      <c r="L318" s="51">
        <v>2.74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778</v>
      </c>
      <c r="G321" s="21">
        <f t="shared" ref="G321" si="183">SUM(G312:G320)</f>
        <v>28.8</v>
      </c>
      <c r="H321" s="21">
        <f t="shared" ref="H321" si="184">SUM(H312:H320)</f>
        <v>35.9</v>
      </c>
      <c r="I321" s="21">
        <f t="shared" ref="I321" si="185">SUM(I312:I320)</f>
        <v>127</v>
      </c>
      <c r="J321" s="21">
        <f t="shared" ref="J321" si="186">SUM(J312:J320)</f>
        <v>962</v>
      </c>
      <c r="K321" s="27"/>
      <c r="L321" s="21">
        <f>SUM(L312:L320)</f>
        <v>94.629999999999981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87">SUM(G322:G325)</f>
        <v>0</v>
      </c>
      <c r="H326" s="21">
        <f t="shared" ref="H326" si="188">SUM(H322:H325)</f>
        <v>0</v>
      </c>
      <c r="I326" s="21">
        <f t="shared" ref="I326" si="189">SUM(I322:I325)</f>
        <v>0</v>
      </c>
      <c r="J326" s="21">
        <f t="shared" ref="J326" si="190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89</v>
      </c>
      <c r="F327" s="51">
        <v>95</v>
      </c>
      <c r="G327" s="51">
        <v>8.8000000000000007</v>
      </c>
      <c r="H327" s="51">
        <v>22.4</v>
      </c>
      <c r="I327" s="51">
        <v>0.7</v>
      </c>
      <c r="J327" s="51">
        <v>240</v>
      </c>
      <c r="K327" s="52">
        <v>131</v>
      </c>
      <c r="L327" s="51">
        <v>34</v>
      </c>
    </row>
    <row r="328" spans="1:12" ht="15" x14ac:dyDescent="0.25">
      <c r="A328" s="25"/>
      <c r="B328" s="16"/>
      <c r="C328" s="11"/>
      <c r="D328" s="7" t="s">
        <v>30</v>
      </c>
      <c r="E328" s="50" t="s">
        <v>56</v>
      </c>
      <c r="F328" s="51">
        <v>200</v>
      </c>
      <c r="G328" s="51">
        <v>4.5</v>
      </c>
      <c r="H328" s="51">
        <v>6.4</v>
      </c>
      <c r="I328" s="51">
        <v>18.399999999999999</v>
      </c>
      <c r="J328" s="51">
        <v>158</v>
      </c>
      <c r="K328" s="52">
        <v>148</v>
      </c>
      <c r="L328" s="51">
        <v>11.79</v>
      </c>
    </row>
    <row r="329" spans="1:12" ht="15" x14ac:dyDescent="0.25">
      <c r="A329" s="25"/>
      <c r="B329" s="16"/>
      <c r="C329" s="11"/>
      <c r="D329" s="7" t="s">
        <v>31</v>
      </c>
      <c r="E329" s="50" t="s">
        <v>64</v>
      </c>
      <c r="F329" s="51">
        <v>200</v>
      </c>
      <c r="G329" s="51">
        <v>0.2</v>
      </c>
      <c r="H329" s="51">
        <v>0.1</v>
      </c>
      <c r="I329" s="51">
        <v>17.2</v>
      </c>
      <c r="J329" s="51">
        <v>70</v>
      </c>
      <c r="K329" s="52">
        <v>311</v>
      </c>
      <c r="L329" s="51">
        <v>7.89</v>
      </c>
    </row>
    <row r="330" spans="1:12" ht="15" x14ac:dyDescent="0.25">
      <c r="A330" s="25"/>
      <c r="B330" s="16"/>
      <c r="C330" s="11"/>
      <c r="D330" s="7" t="s">
        <v>23</v>
      </c>
      <c r="E330" s="50" t="s">
        <v>50</v>
      </c>
      <c r="F330" s="51">
        <v>25</v>
      </c>
      <c r="G330" s="51">
        <v>1.9</v>
      </c>
      <c r="H330" s="51">
        <v>0.8</v>
      </c>
      <c r="I330" s="51">
        <v>12.8</v>
      </c>
      <c r="J330" s="51">
        <v>65</v>
      </c>
      <c r="K330" s="58"/>
      <c r="L330" s="51">
        <v>2.94</v>
      </c>
    </row>
    <row r="331" spans="1:12" ht="15" x14ac:dyDescent="0.25">
      <c r="A331" s="25"/>
      <c r="B331" s="16"/>
      <c r="C331" s="11"/>
      <c r="D331" s="6"/>
      <c r="E331" s="50" t="s">
        <v>54</v>
      </c>
      <c r="F331" s="51">
        <v>40</v>
      </c>
      <c r="G331" s="51">
        <v>2.6</v>
      </c>
      <c r="H331" s="51">
        <v>0.5</v>
      </c>
      <c r="I331" s="51">
        <v>13.4</v>
      </c>
      <c r="J331" s="51">
        <v>77</v>
      </c>
      <c r="K331" s="52"/>
      <c r="L331" s="51">
        <v>2.74</v>
      </c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560</v>
      </c>
      <c r="G333" s="21">
        <f t="shared" ref="G333" si="191">SUM(G327:G332)</f>
        <v>18</v>
      </c>
      <c r="H333" s="21">
        <f t="shared" ref="H333" si="192">SUM(H327:H332)</f>
        <v>30.2</v>
      </c>
      <c r="I333" s="21">
        <f t="shared" ref="I333" si="193">SUM(I327:I332)</f>
        <v>62.499999999999993</v>
      </c>
      <c r="J333" s="21">
        <f t="shared" ref="J333" si="194">SUM(J327:J332)</f>
        <v>610</v>
      </c>
      <c r="K333" s="27"/>
      <c r="L333" s="21">
        <f>SUM(L327:L332)</f>
        <v>59.36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58</v>
      </c>
      <c r="F334" s="51">
        <v>250</v>
      </c>
      <c r="G334" s="51">
        <v>6.25</v>
      </c>
      <c r="H334" s="51">
        <v>7</v>
      </c>
      <c r="I334" s="51">
        <v>26.5</v>
      </c>
      <c r="J334" s="51">
        <v>188</v>
      </c>
      <c r="K334" s="52"/>
      <c r="L334" s="51">
        <v>32.5</v>
      </c>
    </row>
    <row r="335" spans="1:12" ht="15" x14ac:dyDescent="0.25">
      <c r="A335" s="25"/>
      <c r="B335" s="16"/>
      <c r="C335" s="11"/>
      <c r="D335" s="12" t="s">
        <v>35</v>
      </c>
      <c r="E335" s="50" t="s">
        <v>50</v>
      </c>
      <c r="F335" s="51">
        <v>50</v>
      </c>
      <c r="G335" s="51">
        <v>3.8</v>
      </c>
      <c r="H335" s="51">
        <v>1.5</v>
      </c>
      <c r="I335" s="51">
        <v>25.5</v>
      </c>
      <c r="J335" s="51">
        <v>130</v>
      </c>
      <c r="K335" s="52"/>
      <c r="L335" s="51">
        <v>5.88</v>
      </c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300</v>
      </c>
      <c r="G340" s="21">
        <f t="shared" ref="G340" si="195">SUM(G334:G339)</f>
        <v>10.050000000000001</v>
      </c>
      <c r="H340" s="21">
        <f t="shared" ref="H340" si="196">SUM(H334:H339)</f>
        <v>8.5</v>
      </c>
      <c r="I340" s="21">
        <f t="shared" ref="I340" si="197">SUM(I334:I339)</f>
        <v>52</v>
      </c>
      <c r="J340" s="21">
        <f t="shared" ref="J340" si="198">SUM(J334:J339)</f>
        <v>318</v>
      </c>
      <c r="K340" s="27"/>
      <c r="L340" s="21">
        <f>SUM(L334:L339)</f>
        <v>38.380000000000003</v>
      </c>
    </row>
    <row r="341" spans="1:12" ht="15.75" customHeight="1" x14ac:dyDescent="0.2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2403</v>
      </c>
      <c r="G341" s="34">
        <f t="shared" ref="G341" si="199">G307+G311+G321+G326+G333+G340</f>
        <v>77.25</v>
      </c>
      <c r="H341" s="34">
        <f t="shared" ref="H341" si="200">H307+H311+H321+H326+H333+H340</f>
        <v>94</v>
      </c>
      <c r="I341" s="34">
        <f t="shared" ref="I341" si="201">I307+I311+I321+I326+I333+I340</f>
        <v>342.8</v>
      </c>
      <c r="J341" s="34">
        <f t="shared" ref="J341" si="202">J307+J311+J321+J326+J333+J340</f>
        <v>2551</v>
      </c>
      <c r="K341" s="35"/>
      <c r="L341" s="34">
        <f>SUM(L307+L311+L321+L326+L333+L340)</f>
        <v>257.96999999999997</v>
      </c>
    </row>
    <row r="342" spans="1:12" ht="25.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118</v>
      </c>
      <c r="F342" s="48">
        <v>185</v>
      </c>
      <c r="G342" s="48">
        <v>7.8</v>
      </c>
      <c r="H342" s="48">
        <v>8.6999999999999993</v>
      </c>
      <c r="I342" s="48">
        <v>32.9</v>
      </c>
      <c r="J342" s="48">
        <v>250</v>
      </c>
      <c r="K342" s="49">
        <v>197</v>
      </c>
      <c r="L342" s="48">
        <v>16.66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60</v>
      </c>
      <c r="F344" s="51">
        <v>200</v>
      </c>
      <c r="G344" s="51">
        <v>3.2</v>
      </c>
      <c r="H344" s="51">
        <v>2.8</v>
      </c>
      <c r="I344" s="51">
        <v>18.5</v>
      </c>
      <c r="J344" s="51">
        <v>109</v>
      </c>
      <c r="K344" s="52">
        <v>304</v>
      </c>
      <c r="L344" s="51">
        <v>12.36</v>
      </c>
    </row>
    <row r="345" spans="1:12" ht="15" x14ac:dyDescent="0.25">
      <c r="A345" s="15"/>
      <c r="B345" s="16"/>
      <c r="C345" s="11"/>
      <c r="D345" s="7" t="s">
        <v>23</v>
      </c>
      <c r="E345" s="50" t="s">
        <v>105</v>
      </c>
      <c r="F345" s="51">
        <v>40</v>
      </c>
      <c r="G345" s="51">
        <v>2.4</v>
      </c>
      <c r="H345" s="51">
        <v>8.1999999999999993</v>
      </c>
      <c r="I345" s="51">
        <v>15.4</v>
      </c>
      <c r="J345" s="51">
        <v>144</v>
      </c>
      <c r="K345" s="52">
        <v>1.3</v>
      </c>
      <c r="L345" s="51">
        <v>13.53</v>
      </c>
    </row>
    <row r="346" spans="1:12" ht="15" x14ac:dyDescent="0.25">
      <c r="A346" s="15"/>
      <c r="B346" s="16"/>
      <c r="C346" s="11"/>
      <c r="D346" s="7" t="s">
        <v>24</v>
      </c>
      <c r="E346" s="50" t="s">
        <v>48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44</v>
      </c>
      <c r="K346" s="52"/>
      <c r="L346" s="51">
        <v>14.9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525</v>
      </c>
      <c r="G349" s="21">
        <f t="shared" ref="G349" si="203">SUM(G342:G348)</f>
        <v>13.8</v>
      </c>
      <c r="H349" s="21">
        <f t="shared" ref="H349" si="204">SUM(H342:H348)</f>
        <v>20.099999999999998</v>
      </c>
      <c r="I349" s="21">
        <f t="shared" ref="I349" si="205">SUM(I342:I348)</f>
        <v>76.599999999999994</v>
      </c>
      <c r="J349" s="21">
        <f t="shared" ref="J349" si="206">SUM(J342:J348)</f>
        <v>547</v>
      </c>
      <c r="K349" s="27"/>
      <c r="L349" s="21">
        <f>SUM(L342:L348)</f>
        <v>57.449999999999996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 t="s">
        <v>31</v>
      </c>
      <c r="E351" s="50" t="s">
        <v>97</v>
      </c>
      <c r="F351" s="51">
        <v>200</v>
      </c>
      <c r="G351" s="51">
        <v>5.7</v>
      </c>
      <c r="H351" s="51">
        <v>5.9</v>
      </c>
      <c r="I351" s="51">
        <v>9</v>
      </c>
      <c r="J351" s="51">
        <v>111</v>
      </c>
      <c r="K351" s="52">
        <v>299</v>
      </c>
      <c r="L351" s="51">
        <v>17.829999999999998</v>
      </c>
    </row>
    <row r="352" spans="1:12" ht="15" x14ac:dyDescent="0.25">
      <c r="A352" s="15"/>
      <c r="B352" s="16"/>
      <c r="C352" s="11"/>
      <c r="D352" s="6" t="s">
        <v>23</v>
      </c>
      <c r="E352" s="50" t="s">
        <v>130</v>
      </c>
      <c r="F352" s="51">
        <v>50</v>
      </c>
      <c r="G352" s="51">
        <v>3.5</v>
      </c>
      <c r="H352" s="51">
        <v>9</v>
      </c>
      <c r="I352" s="51">
        <v>33.5</v>
      </c>
      <c r="J352" s="51">
        <v>230</v>
      </c>
      <c r="K352" s="52"/>
      <c r="L352" s="51">
        <v>12.5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250</v>
      </c>
      <c r="G353" s="21">
        <f t="shared" ref="G353" si="207">SUM(G350:G352)</f>
        <v>9.1999999999999993</v>
      </c>
      <c r="H353" s="21">
        <f t="shared" ref="H353" si="208">SUM(H350:H352)</f>
        <v>14.9</v>
      </c>
      <c r="I353" s="21">
        <f t="shared" ref="I353" si="209">SUM(I350:I352)</f>
        <v>42.5</v>
      </c>
      <c r="J353" s="21">
        <f t="shared" ref="J353" si="210">SUM(J350:J352)</f>
        <v>341</v>
      </c>
      <c r="K353" s="27"/>
      <c r="L353" s="21">
        <f>SUM(L350:L352)</f>
        <v>30.33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75</v>
      </c>
      <c r="F354" s="51">
        <v>60</v>
      </c>
      <c r="G354" s="51">
        <v>0.9</v>
      </c>
      <c r="H354" s="51">
        <v>1.5</v>
      </c>
      <c r="I354" s="51">
        <v>4.9000000000000004</v>
      </c>
      <c r="J354" s="51">
        <v>40</v>
      </c>
      <c r="K354" s="52">
        <v>42</v>
      </c>
      <c r="L354" s="51">
        <v>3.73</v>
      </c>
    </row>
    <row r="355" spans="1:12" ht="15" x14ac:dyDescent="0.25">
      <c r="A355" s="15"/>
      <c r="B355" s="16"/>
      <c r="C355" s="11"/>
      <c r="D355" s="7" t="s">
        <v>28</v>
      </c>
      <c r="E355" s="50" t="s">
        <v>103</v>
      </c>
      <c r="F355" s="51">
        <v>213</v>
      </c>
      <c r="G355" s="51">
        <v>1.9</v>
      </c>
      <c r="H355" s="51">
        <v>6.6</v>
      </c>
      <c r="I355" s="51">
        <v>10.9</v>
      </c>
      <c r="J355" s="51">
        <v>110</v>
      </c>
      <c r="K355" s="52">
        <v>58</v>
      </c>
      <c r="L355" s="51">
        <v>14.84</v>
      </c>
    </row>
    <row r="356" spans="1:12" ht="15" x14ac:dyDescent="0.25">
      <c r="A356" s="15"/>
      <c r="B356" s="16"/>
      <c r="C356" s="11"/>
      <c r="D356" s="7" t="s">
        <v>29</v>
      </c>
      <c r="E356" s="50" t="s">
        <v>73</v>
      </c>
      <c r="F356" s="51">
        <v>90</v>
      </c>
      <c r="G356" s="51">
        <v>12.4</v>
      </c>
      <c r="H356" s="51">
        <v>8.9</v>
      </c>
      <c r="I356" s="51">
        <v>2.2999999999999998</v>
      </c>
      <c r="J356" s="51">
        <v>140</v>
      </c>
      <c r="K356" s="52">
        <v>130</v>
      </c>
      <c r="L356" s="51">
        <v>31.66</v>
      </c>
    </row>
    <row r="357" spans="1:12" ht="15" x14ac:dyDescent="0.25">
      <c r="A357" s="15"/>
      <c r="B357" s="16"/>
      <c r="C357" s="11"/>
      <c r="D357" s="7" t="s">
        <v>30</v>
      </c>
      <c r="E357" s="50" t="s">
        <v>52</v>
      </c>
      <c r="F357" s="51">
        <v>185</v>
      </c>
      <c r="G357" s="51">
        <v>6.5</v>
      </c>
      <c r="H357" s="51">
        <v>4.4000000000000004</v>
      </c>
      <c r="I357" s="51">
        <v>40</v>
      </c>
      <c r="J357" s="51">
        <v>233</v>
      </c>
      <c r="K357" s="52">
        <v>227</v>
      </c>
      <c r="L357" s="51">
        <v>10.76</v>
      </c>
    </row>
    <row r="358" spans="1:12" ht="15" x14ac:dyDescent="0.25">
      <c r="A358" s="15"/>
      <c r="B358" s="16"/>
      <c r="C358" s="11"/>
      <c r="D358" s="7" t="s">
        <v>31</v>
      </c>
      <c r="E358" s="50" t="s">
        <v>94</v>
      </c>
      <c r="F358" s="51">
        <v>200</v>
      </c>
      <c r="G358" s="51">
        <v>0.1</v>
      </c>
      <c r="H358" s="51">
        <v>0</v>
      </c>
      <c r="I358" s="51">
        <v>20.399999999999999</v>
      </c>
      <c r="J358" s="51">
        <v>79</v>
      </c>
      <c r="K358" s="52">
        <v>313</v>
      </c>
      <c r="L358" s="51">
        <v>4.32</v>
      </c>
    </row>
    <row r="359" spans="1:12" ht="15" x14ac:dyDescent="0.25">
      <c r="A359" s="15"/>
      <c r="B359" s="16"/>
      <c r="C359" s="11"/>
      <c r="D359" s="7" t="s">
        <v>32</v>
      </c>
      <c r="E359" s="50" t="s">
        <v>50</v>
      </c>
      <c r="F359" s="51">
        <v>25</v>
      </c>
      <c r="G359" s="51">
        <v>1.9</v>
      </c>
      <c r="H359" s="51">
        <v>0.8</v>
      </c>
      <c r="I359" s="51">
        <v>12.8</v>
      </c>
      <c r="J359" s="51">
        <v>65</v>
      </c>
      <c r="K359" s="58"/>
      <c r="L359" s="51">
        <v>2.94</v>
      </c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40</v>
      </c>
      <c r="G360" s="51">
        <v>2.6</v>
      </c>
      <c r="H360" s="51">
        <v>0.5</v>
      </c>
      <c r="I360" s="51">
        <v>13.4</v>
      </c>
      <c r="J360" s="51">
        <v>77</v>
      </c>
      <c r="K360" s="52"/>
      <c r="L360" s="51">
        <v>2.74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813</v>
      </c>
      <c r="G363" s="21">
        <f t="shared" ref="G363" si="211">SUM(G354:G362)</f>
        <v>26.3</v>
      </c>
      <c r="H363" s="21">
        <f t="shared" ref="H363" si="212">SUM(H354:H362)</f>
        <v>22.7</v>
      </c>
      <c r="I363" s="21">
        <f t="shared" ref="I363" si="213">SUM(I354:I362)</f>
        <v>104.7</v>
      </c>
      <c r="J363" s="21">
        <f t="shared" ref="J363" si="214">SUM(J354:J362)</f>
        <v>744</v>
      </c>
      <c r="K363" s="27"/>
      <c r="L363" s="21">
        <f>SUM(L354:L362)</f>
        <v>70.989999999999995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15">SUM(G364:G367)</f>
        <v>0</v>
      </c>
      <c r="H368" s="21">
        <f t="shared" ref="H368" si="216">SUM(H364:H367)</f>
        <v>0</v>
      </c>
      <c r="I368" s="21">
        <f t="shared" ref="I368" si="217">SUM(I364:I367)</f>
        <v>0</v>
      </c>
      <c r="J368" s="21">
        <f t="shared" ref="J368" si="218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87</v>
      </c>
      <c r="F370" s="51">
        <v>240</v>
      </c>
      <c r="G370" s="51">
        <v>18</v>
      </c>
      <c r="H370" s="51">
        <v>16.2</v>
      </c>
      <c r="I370" s="51">
        <v>13.6</v>
      </c>
      <c r="J370" s="51">
        <v>277</v>
      </c>
      <c r="K370" s="52">
        <v>126</v>
      </c>
      <c r="L370" s="51">
        <v>45.75</v>
      </c>
    </row>
    <row r="371" spans="1:12" ht="15" x14ac:dyDescent="0.25">
      <c r="A371" s="15"/>
      <c r="B371" s="16"/>
      <c r="C371" s="11"/>
      <c r="D371" s="7" t="s">
        <v>31</v>
      </c>
      <c r="E371" s="50" t="s">
        <v>57</v>
      </c>
      <c r="F371" s="51">
        <v>200</v>
      </c>
      <c r="G371" s="51">
        <v>0</v>
      </c>
      <c r="H371" s="51">
        <v>0</v>
      </c>
      <c r="I371" s="51">
        <v>20</v>
      </c>
      <c r="J371" s="51">
        <v>76</v>
      </c>
      <c r="K371" s="52">
        <v>324</v>
      </c>
      <c r="L371" s="51">
        <v>4.63</v>
      </c>
    </row>
    <row r="372" spans="1:12" ht="15" x14ac:dyDescent="0.25">
      <c r="A372" s="15"/>
      <c r="B372" s="16"/>
      <c r="C372" s="11"/>
      <c r="D372" s="7" t="s">
        <v>23</v>
      </c>
      <c r="E372" s="50" t="s">
        <v>50</v>
      </c>
      <c r="F372" s="51">
        <v>25</v>
      </c>
      <c r="G372" s="51">
        <v>1.9</v>
      </c>
      <c r="H372" s="51">
        <v>0.8</v>
      </c>
      <c r="I372" s="51">
        <v>12.8</v>
      </c>
      <c r="J372" s="51">
        <v>65</v>
      </c>
      <c r="K372" s="58"/>
      <c r="L372" s="51">
        <v>2.94</v>
      </c>
    </row>
    <row r="373" spans="1:12" ht="15" x14ac:dyDescent="0.25">
      <c r="A373" s="15"/>
      <c r="B373" s="16"/>
      <c r="C373" s="11"/>
      <c r="D373" s="6" t="s">
        <v>23</v>
      </c>
      <c r="E373" s="50" t="s">
        <v>54</v>
      </c>
      <c r="F373" s="51">
        <v>40</v>
      </c>
      <c r="G373" s="51">
        <v>2.6</v>
      </c>
      <c r="H373" s="51">
        <v>0.5</v>
      </c>
      <c r="I373" s="51">
        <v>13.4</v>
      </c>
      <c r="J373" s="51">
        <v>77</v>
      </c>
      <c r="K373" s="52"/>
      <c r="L373" s="51">
        <v>2.74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505</v>
      </c>
      <c r="G375" s="21">
        <f t="shared" ref="G375" si="219">SUM(G369:G374)</f>
        <v>22.5</v>
      </c>
      <c r="H375" s="21">
        <f t="shared" ref="H375" si="220">SUM(H369:H374)</f>
        <v>17.5</v>
      </c>
      <c r="I375" s="21">
        <f t="shared" ref="I375" si="221">SUM(I369:I374)</f>
        <v>59.800000000000004</v>
      </c>
      <c r="J375" s="21">
        <f t="shared" ref="J375" si="222">SUM(J369:J374)</f>
        <v>495</v>
      </c>
      <c r="K375" s="27"/>
      <c r="L375" s="21">
        <f>SUM(L369:L374)</f>
        <v>56.06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96</v>
      </c>
      <c r="F376" s="51">
        <v>250</v>
      </c>
      <c r="G376" s="51">
        <v>7.3</v>
      </c>
      <c r="H376" s="51">
        <v>6.3</v>
      </c>
      <c r="I376" s="51">
        <v>10</v>
      </c>
      <c r="J376" s="51">
        <v>125</v>
      </c>
      <c r="K376" s="52"/>
      <c r="L376" s="51">
        <v>22.5</v>
      </c>
    </row>
    <row r="377" spans="1:12" ht="15" x14ac:dyDescent="0.25">
      <c r="A377" s="15"/>
      <c r="B377" s="16"/>
      <c r="C377" s="11"/>
      <c r="D377" s="12" t="s">
        <v>35</v>
      </c>
      <c r="E377" s="50" t="s">
        <v>138</v>
      </c>
      <c r="F377" s="51">
        <v>60</v>
      </c>
      <c r="G377" s="51">
        <v>3.3</v>
      </c>
      <c r="H377" s="51">
        <v>2.9</v>
      </c>
      <c r="I377" s="51">
        <v>31.6</v>
      </c>
      <c r="J377" s="51">
        <v>161</v>
      </c>
      <c r="K377" s="52"/>
      <c r="L377" s="51">
        <v>22.7</v>
      </c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310</v>
      </c>
      <c r="G382" s="21">
        <f t="shared" ref="G382" si="223">SUM(G376:G381)</f>
        <v>10.6</v>
      </c>
      <c r="H382" s="21">
        <f t="shared" ref="H382" si="224">SUM(H376:H381)</f>
        <v>9.1999999999999993</v>
      </c>
      <c r="I382" s="21">
        <f t="shared" ref="I382" si="225">SUM(I376:I381)</f>
        <v>41.6</v>
      </c>
      <c r="J382" s="21">
        <f t="shared" ref="J382" si="226">SUM(J376:J381)</f>
        <v>286</v>
      </c>
      <c r="K382" s="27"/>
      <c r="L382" s="21">
        <f>SUM(L376:L381)</f>
        <v>45.2</v>
      </c>
    </row>
    <row r="383" spans="1:12" ht="15.75" customHeight="1" x14ac:dyDescent="0.2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2403</v>
      </c>
      <c r="G383" s="34">
        <f t="shared" ref="G383" si="227">G349+G353+G363+G368+G375+G382</f>
        <v>82.399999999999991</v>
      </c>
      <c r="H383" s="34">
        <f t="shared" ref="H383" si="228">H349+H353+H363+H368+H375+H382</f>
        <v>84.4</v>
      </c>
      <c r="I383" s="34">
        <f t="shared" ref="I383" si="229">I349+I353+I363+I368+I375+I382</f>
        <v>325.20000000000005</v>
      </c>
      <c r="J383" s="34">
        <f t="shared" ref="J383" si="230">J349+J353+J363+J368+J375+J382</f>
        <v>2413</v>
      </c>
      <c r="K383" s="35"/>
      <c r="L383" s="34">
        <f>SUM(L349+L353+L363+L368+L375+L382)</f>
        <v>260.02999999999997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59</v>
      </c>
      <c r="F384" s="48">
        <v>185</v>
      </c>
      <c r="G384" s="48">
        <v>6.2</v>
      </c>
      <c r="H384" s="48">
        <v>7.2</v>
      </c>
      <c r="I384" s="48">
        <v>32.200000000000003</v>
      </c>
      <c r="J384" s="48">
        <v>226</v>
      </c>
      <c r="K384" s="49">
        <v>194</v>
      </c>
      <c r="L384" s="48">
        <v>14.26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49</v>
      </c>
      <c r="F386" s="51">
        <v>200</v>
      </c>
      <c r="G386" s="51">
        <v>3.6</v>
      </c>
      <c r="H386" s="51">
        <v>3.3</v>
      </c>
      <c r="I386" s="51">
        <v>13.7</v>
      </c>
      <c r="J386" s="51">
        <v>98</v>
      </c>
      <c r="K386" s="52">
        <v>306</v>
      </c>
      <c r="L386" s="51">
        <v>10.88</v>
      </c>
    </row>
    <row r="387" spans="1:12" ht="15" x14ac:dyDescent="0.25">
      <c r="A387" s="25"/>
      <c r="B387" s="16"/>
      <c r="C387" s="11"/>
      <c r="D387" s="7" t="s">
        <v>23</v>
      </c>
      <c r="E387" s="50" t="s">
        <v>101</v>
      </c>
      <c r="F387" s="51">
        <v>40</v>
      </c>
      <c r="G387" s="51">
        <v>4.5999999999999996</v>
      </c>
      <c r="H387" s="51">
        <v>3.9</v>
      </c>
      <c r="I387" s="51">
        <v>15.3</v>
      </c>
      <c r="J387" s="51">
        <v>114</v>
      </c>
      <c r="K387" s="52">
        <v>1.4</v>
      </c>
      <c r="L387" s="51">
        <v>11.86</v>
      </c>
    </row>
    <row r="388" spans="1:12" ht="15" x14ac:dyDescent="0.25">
      <c r="A388" s="25"/>
      <c r="B388" s="16"/>
      <c r="C388" s="11"/>
      <c r="D388" s="7" t="s">
        <v>24</v>
      </c>
      <c r="E388" s="50" t="s">
        <v>106</v>
      </c>
      <c r="F388" s="51">
        <v>100</v>
      </c>
      <c r="G388" s="51">
        <v>0.9</v>
      </c>
      <c r="H388" s="51">
        <v>0.2</v>
      </c>
      <c r="I388" s="51">
        <v>8.1</v>
      </c>
      <c r="J388" s="51">
        <v>38</v>
      </c>
      <c r="K388" s="52"/>
      <c r="L388" s="51">
        <v>20</v>
      </c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525</v>
      </c>
      <c r="G391" s="21">
        <f t="shared" ref="G391" si="231">SUM(G384:G390)</f>
        <v>15.3</v>
      </c>
      <c r="H391" s="21">
        <f t="shared" ref="H391" si="232">SUM(H384:H390)</f>
        <v>14.6</v>
      </c>
      <c r="I391" s="21">
        <f t="shared" ref="I391" si="233">SUM(I384:I390)</f>
        <v>69.3</v>
      </c>
      <c r="J391" s="21">
        <f t="shared" ref="J391" si="234">SUM(J384:J390)</f>
        <v>476</v>
      </c>
      <c r="K391" s="27"/>
      <c r="L391" s="21">
        <f>SUM(L384:L390)</f>
        <v>57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31</v>
      </c>
      <c r="E393" s="50" t="s">
        <v>61</v>
      </c>
      <c r="F393" s="51">
        <v>200</v>
      </c>
      <c r="G393" s="51">
        <v>0.2</v>
      </c>
      <c r="H393" s="51">
        <v>0</v>
      </c>
      <c r="I393" s="51">
        <v>9.3000000000000007</v>
      </c>
      <c r="J393" s="51">
        <v>38</v>
      </c>
      <c r="K393" s="52">
        <v>302</v>
      </c>
      <c r="L393" s="51">
        <v>2.6</v>
      </c>
    </row>
    <row r="394" spans="1:12" ht="15" x14ac:dyDescent="0.25">
      <c r="A394" s="25"/>
      <c r="B394" s="16"/>
      <c r="C394" s="11"/>
      <c r="D394" s="6" t="s">
        <v>23</v>
      </c>
      <c r="E394" s="50" t="s">
        <v>91</v>
      </c>
      <c r="F394" s="51">
        <v>50</v>
      </c>
      <c r="G394" s="51">
        <v>4.7</v>
      </c>
      <c r="H394" s="51">
        <v>5.7</v>
      </c>
      <c r="I394" s="51">
        <v>13.4</v>
      </c>
      <c r="J394" s="51">
        <v>126</v>
      </c>
      <c r="K394" s="52">
        <v>278</v>
      </c>
      <c r="L394" s="51">
        <v>12.36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250</v>
      </c>
      <c r="G395" s="21">
        <f t="shared" ref="G395" si="235">SUM(G392:G394)</f>
        <v>4.9000000000000004</v>
      </c>
      <c r="H395" s="21">
        <f t="shared" ref="H395" si="236">SUM(H392:H394)</f>
        <v>5.7</v>
      </c>
      <c r="I395" s="21">
        <f t="shared" ref="I395" si="237">SUM(I392:I394)</f>
        <v>22.700000000000003</v>
      </c>
      <c r="J395" s="21">
        <f t="shared" ref="J395" si="238">SUM(J392:J394)</f>
        <v>164</v>
      </c>
      <c r="K395" s="27"/>
      <c r="L395" s="21">
        <f>SUM(L392:L394)</f>
        <v>14.959999999999999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107</v>
      </c>
      <c r="F396" s="51">
        <v>60</v>
      </c>
      <c r="G396" s="51">
        <v>0.5</v>
      </c>
      <c r="H396" s="51">
        <v>0.1</v>
      </c>
      <c r="I396" s="51">
        <v>1.5</v>
      </c>
      <c r="J396" s="51">
        <v>8</v>
      </c>
      <c r="K396" s="52"/>
      <c r="L396" s="51">
        <v>10.199999999999999</v>
      </c>
    </row>
    <row r="397" spans="1:12" ht="25.5" x14ac:dyDescent="0.25">
      <c r="A397" s="25"/>
      <c r="B397" s="16"/>
      <c r="C397" s="11"/>
      <c r="D397" s="7" t="s">
        <v>28</v>
      </c>
      <c r="E397" s="50" t="s">
        <v>120</v>
      </c>
      <c r="F397" s="51">
        <v>213</v>
      </c>
      <c r="G397" s="51">
        <v>2.1</v>
      </c>
      <c r="H397" s="51">
        <v>2</v>
      </c>
      <c r="I397" s="51">
        <v>15</v>
      </c>
      <c r="J397" s="51">
        <v>89</v>
      </c>
      <c r="K397" s="52">
        <v>61</v>
      </c>
      <c r="L397" s="51">
        <v>12.73</v>
      </c>
    </row>
    <row r="398" spans="1:12" ht="15" x14ac:dyDescent="0.25">
      <c r="A398" s="25"/>
      <c r="B398" s="16"/>
      <c r="C398" s="11"/>
      <c r="D398" s="7" t="s">
        <v>29</v>
      </c>
      <c r="E398" s="50" t="s">
        <v>55</v>
      </c>
      <c r="F398" s="51">
        <v>90</v>
      </c>
      <c r="G398" s="51">
        <v>22.5</v>
      </c>
      <c r="H398" s="51">
        <v>18.899999999999999</v>
      </c>
      <c r="I398" s="51">
        <v>0.3</v>
      </c>
      <c r="J398" s="51">
        <v>295</v>
      </c>
      <c r="K398" s="52">
        <v>132</v>
      </c>
      <c r="L398" s="51">
        <v>42.87</v>
      </c>
    </row>
    <row r="399" spans="1:12" ht="15" x14ac:dyDescent="0.25">
      <c r="A399" s="25"/>
      <c r="B399" s="16"/>
      <c r="C399" s="11"/>
      <c r="D399" s="7" t="s">
        <v>30</v>
      </c>
      <c r="E399" s="50" t="s">
        <v>129</v>
      </c>
      <c r="F399" s="51">
        <v>170</v>
      </c>
      <c r="G399" s="51">
        <v>28.9</v>
      </c>
      <c r="H399" s="51">
        <v>20.3</v>
      </c>
      <c r="I399" s="51">
        <v>43.2</v>
      </c>
      <c r="J399" s="51">
        <v>475</v>
      </c>
      <c r="K399" s="52">
        <v>239</v>
      </c>
      <c r="L399" s="51">
        <v>69.48</v>
      </c>
    </row>
    <row r="400" spans="1:12" ht="15" x14ac:dyDescent="0.25">
      <c r="A400" s="25"/>
      <c r="B400" s="16"/>
      <c r="C400" s="11"/>
      <c r="D400" s="7" t="s">
        <v>31</v>
      </c>
      <c r="E400" s="50" t="s">
        <v>121</v>
      </c>
      <c r="F400" s="51">
        <v>200</v>
      </c>
      <c r="G400" s="51">
        <v>0.5</v>
      </c>
      <c r="H400" s="51">
        <v>0.1</v>
      </c>
      <c r="I400" s="51">
        <v>30.9</v>
      </c>
      <c r="J400" s="51">
        <v>123</v>
      </c>
      <c r="K400" s="52">
        <v>310</v>
      </c>
      <c r="L400" s="51">
        <v>4.18</v>
      </c>
    </row>
    <row r="401" spans="1:12" ht="15" x14ac:dyDescent="0.25">
      <c r="A401" s="25"/>
      <c r="B401" s="16"/>
      <c r="C401" s="11"/>
      <c r="D401" s="7" t="s">
        <v>32</v>
      </c>
      <c r="E401" s="50" t="s">
        <v>50</v>
      </c>
      <c r="F401" s="51">
        <v>25</v>
      </c>
      <c r="G401" s="51">
        <v>1.9</v>
      </c>
      <c r="H401" s="51">
        <v>0.8</v>
      </c>
      <c r="I401" s="51">
        <v>12.8</v>
      </c>
      <c r="J401" s="51">
        <v>65</v>
      </c>
      <c r="K401" s="58"/>
      <c r="L401" s="51">
        <v>2.94</v>
      </c>
    </row>
    <row r="402" spans="1:12" ht="15" x14ac:dyDescent="0.25">
      <c r="A402" s="25"/>
      <c r="B402" s="16"/>
      <c r="C402" s="11"/>
      <c r="D402" s="7" t="s">
        <v>33</v>
      </c>
      <c r="E402" s="50" t="s">
        <v>54</v>
      </c>
      <c r="F402" s="51">
        <v>40</v>
      </c>
      <c r="G402" s="51">
        <v>2.6</v>
      </c>
      <c r="H402" s="51">
        <v>0.5</v>
      </c>
      <c r="I402" s="51">
        <v>13.4</v>
      </c>
      <c r="J402" s="51">
        <v>77</v>
      </c>
      <c r="K402" s="52"/>
      <c r="L402" s="51">
        <v>2.74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798</v>
      </c>
      <c r="G405" s="21">
        <f t="shared" ref="G405" si="239">SUM(G396:G404)</f>
        <v>59</v>
      </c>
      <c r="H405" s="21">
        <f t="shared" ref="H405" si="240">SUM(H396:H404)</f>
        <v>42.699999999999996</v>
      </c>
      <c r="I405" s="21">
        <f t="shared" ref="I405" si="241">SUM(I396:I404)</f>
        <v>117.10000000000001</v>
      </c>
      <c r="J405" s="21">
        <f t="shared" ref="J405" si="242">SUM(J396:J404)</f>
        <v>1132</v>
      </c>
      <c r="K405" s="27"/>
      <c r="L405" s="21">
        <f>SUM(L396:L404)</f>
        <v>145.14000000000001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43">SUM(G406:G409)</f>
        <v>0</v>
      </c>
      <c r="H410" s="21">
        <f t="shared" ref="H410" si="244">SUM(H406:H409)</f>
        <v>0</v>
      </c>
      <c r="I410" s="21">
        <f t="shared" ref="I410" si="245">SUM(I406:I409)</f>
        <v>0</v>
      </c>
      <c r="J410" s="21">
        <f t="shared" ref="J410" si="246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134</v>
      </c>
      <c r="F412" s="51">
        <v>266</v>
      </c>
      <c r="G412" s="51">
        <v>18.399999999999999</v>
      </c>
      <c r="H412" s="51">
        <v>17.399999999999999</v>
      </c>
      <c r="I412" s="51">
        <v>30.7</v>
      </c>
      <c r="J412" s="51">
        <v>364</v>
      </c>
      <c r="K412" s="52">
        <v>122</v>
      </c>
      <c r="L412" s="51">
        <v>62.17</v>
      </c>
    </row>
    <row r="413" spans="1:12" ht="15" x14ac:dyDescent="0.25">
      <c r="A413" s="25"/>
      <c r="B413" s="16"/>
      <c r="C413" s="11"/>
      <c r="D413" s="7" t="s">
        <v>31</v>
      </c>
      <c r="E413" s="50" t="s">
        <v>78</v>
      </c>
      <c r="F413" s="51">
        <v>200</v>
      </c>
      <c r="G413" s="51">
        <v>0</v>
      </c>
      <c r="H413" s="51">
        <v>0</v>
      </c>
      <c r="I413" s="51">
        <v>22</v>
      </c>
      <c r="J413" s="51">
        <v>88</v>
      </c>
      <c r="K413" s="52"/>
      <c r="L413" s="51">
        <v>5.79</v>
      </c>
    </row>
    <row r="414" spans="1:12" ht="15" x14ac:dyDescent="0.25">
      <c r="A414" s="25"/>
      <c r="B414" s="16"/>
      <c r="C414" s="11"/>
      <c r="D414" s="7" t="s">
        <v>23</v>
      </c>
      <c r="E414" s="50" t="s">
        <v>50</v>
      </c>
      <c r="F414" s="51">
        <v>25</v>
      </c>
      <c r="G414" s="51">
        <v>1.9</v>
      </c>
      <c r="H414" s="51">
        <v>0.8</v>
      </c>
      <c r="I414" s="51">
        <v>12.8</v>
      </c>
      <c r="J414" s="51">
        <v>65</v>
      </c>
      <c r="K414" s="58"/>
      <c r="L414" s="51">
        <v>2.94</v>
      </c>
    </row>
    <row r="415" spans="1:12" ht="15" x14ac:dyDescent="0.25">
      <c r="A415" s="25"/>
      <c r="B415" s="16"/>
      <c r="C415" s="11"/>
      <c r="D415" s="6" t="s">
        <v>23</v>
      </c>
      <c r="E415" s="50" t="s">
        <v>54</v>
      </c>
      <c r="F415" s="51">
        <v>40</v>
      </c>
      <c r="G415" s="51">
        <v>2.6</v>
      </c>
      <c r="H415" s="51">
        <v>0.5</v>
      </c>
      <c r="I415" s="51">
        <v>13.4</v>
      </c>
      <c r="J415" s="51">
        <v>77</v>
      </c>
      <c r="K415" s="52"/>
      <c r="L415" s="51">
        <v>2.74</v>
      </c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531</v>
      </c>
      <c r="G417" s="21">
        <f t="shared" ref="G417" si="247">SUM(G411:G416)</f>
        <v>22.9</v>
      </c>
      <c r="H417" s="21">
        <f t="shared" ref="H417" si="248">SUM(H411:H416)</f>
        <v>18.7</v>
      </c>
      <c r="I417" s="21">
        <f t="shared" ref="I417" si="249">SUM(I411:I416)</f>
        <v>78.900000000000006</v>
      </c>
      <c r="J417" s="21">
        <f t="shared" ref="J417" si="250">SUM(J411:J416)</f>
        <v>594</v>
      </c>
      <c r="K417" s="27"/>
      <c r="L417" s="21">
        <f>SUM(L411:L416)</f>
        <v>73.64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58</v>
      </c>
      <c r="F418" s="51">
        <v>250</v>
      </c>
      <c r="G418" s="51">
        <v>6.3</v>
      </c>
      <c r="H418" s="51">
        <v>7</v>
      </c>
      <c r="I418" s="51">
        <v>26.5</v>
      </c>
      <c r="J418" s="51">
        <v>188</v>
      </c>
      <c r="K418" s="52"/>
      <c r="L418" s="51">
        <v>32.5</v>
      </c>
    </row>
    <row r="419" spans="1:12" ht="15" x14ac:dyDescent="0.25">
      <c r="A419" s="25"/>
      <c r="B419" s="16"/>
      <c r="C419" s="11"/>
      <c r="D419" s="12" t="s">
        <v>35</v>
      </c>
      <c r="E419" s="50" t="s">
        <v>50</v>
      </c>
      <c r="F419" s="51">
        <v>50</v>
      </c>
      <c r="G419" s="51">
        <v>3.8</v>
      </c>
      <c r="H419" s="51">
        <v>1.5</v>
      </c>
      <c r="I419" s="51">
        <v>25.5</v>
      </c>
      <c r="J419" s="51">
        <v>130</v>
      </c>
      <c r="K419" s="52"/>
      <c r="L419" s="51">
        <v>5.88</v>
      </c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300</v>
      </c>
      <c r="G424" s="21">
        <f t="shared" ref="G424" si="251">SUM(G418:G423)</f>
        <v>10.1</v>
      </c>
      <c r="H424" s="21">
        <f t="shared" ref="H424" si="252">SUM(H418:H423)</f>
        <v>8.5</v>
      </c>
      <c r="I424" s="21">
        <f t="shared" ref="I424" si="253">SUM(I418:I423)</f>
        <v>52</v>
      </c>
      <c r="J424" s="21">
        <f t="shared" ref="J424" si="254">SUM(J418:J423)</f>
        <v>318</v>
      </c>
      <c r="K424" s="27"/>
      <c r="L424" s="21">
        <f>SUM(L418:L423)</f>
        <v>38.380000000000003</v>
      </c>
    </row>
    <row r="425" spans="1:12" ht="15.75" customHeight="1" x14ac:dyDescent="0.2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2404</v>
      </c>
      <c r="G425" s="34">
        <f t="shared" ref="G425" si="255">G391+G395+G405+G410+G417+G424</f>
        <v>112.19999999999999</v>
      </c>
      <c r="H425" s="34">
        <f t="shared" ref="H425" si="256">H391+H395+H405+H410+H417+H424</f>
        <v>90.2</v>
      </c>
      <c r="I425" s="34">
        <f t="shared" ref="I425" si="257">I391+I395+I405+I410+I417+I424</f>
        <v>340</v>
      </c>
      <c r="J425" s="34">
        <f t="shared" ref="J425" si="258">J391+J395+J405+J410+J417+J424</f>
        <v>2684</v>
      </c>
      <c r="K425" s="35"/>
      <c r="L425" s="34">
        <f>SUM(L391+L395+L405+L410+L417+L424)</f>
        <v>329.12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88</v>
      </c>
      <c r="F426" s="48">
        <v>180</v>
      </c>
      <c r="G426" s="48">
        <v>10.3</v>
      </c>
      <c r="H426" s="48">
        <v>15.3</v>
      </c>
      <c r="I426" s="48">
        <v>32.9</v>
      </c>
      <c r="J426" s="48">
        <v>318</v>
      </c>
      <c r="K426" s="49">
        <v>229</v>
      </c>
      <c r="L426" s="48">
        <v>32.200000000000003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60</v>
      </c>
      <c r="F428" s="51">
        <v>200</v>
      </c>
      <c r="G428" s="51">
        <v>3.2</v>
      </c>
      <c r="H428" s="51">
        <v>2.8</v>
      </c>
      <c r="I428" s="51">
        <v>18.5</v>
      </c>
      <c r="J428" s="51">
        <v>109</v>
      </c>
      <c r="K428" s="52">
        <v>304</v>
      </c>
      <c r="L428" s="51">
        <v>12.36</v>
      </c>
    </row>
    <row r="429" spans="1:12" ht="15" x14ac:dyDescent="0.25">
      <c r="A429" s="25"/>
      <c r="B429" s="16"/>
      <c r="C429" s="11"/>
      <c r="D429" s="7" t="s">
        <v>23</v>
      </c>
      <c r="E429" s="50" t="s">
        <v>99</v>
      </c>
      <c r="F429" s="51">
        <v>40</v>
      </c>
      <c r="G429" s="51">
        <v>2.4</v>
      </c>
      <c r="H429" s="51">
        <v>8.1999999999999993</v>
      </c>
      <c r="I429" s="51">
        <v>15.4</v>
      </c>
      <c r="J429" s="51">
        <v>144</v>
      </c>
      <c r="K429" s="52">
        <v>1.3</v>
      </c>
      <c r="L429" s="51">
        <v>13.53</v>
      </c>
    </row>
    <row r="430" spans="1:12" ht="15" x14ac:dyDescent="0.25">
      <c r="A430" s="25"/>
      <c r="B430" s="16"/>
      <c r="C430" s="11"/>
      <c r="D430" s="7" t="s">
        <v>24</v>
      </c>
      <c r="E430" s="50" t="s">
        <v>48</v>
      </c>
      <c r="F430" s="51">
        <v>100</v>
      </c>
      <c r="G430" s="51">
        <v>0.4</v>
      </c>
      <c r="H430" s="51">
        <v>0.4</v>
      </c>
      <c r="I430" s="51">
        <v>9.8000000000000007</v>
      </c>
      <c r="J430" s="51">
        <v>44</v>
      </c>
      <c r="K430" s="52"/>
      <c r="L430" s="51">
        <v>14.9</v>
      </c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520</v>
      </c>
      <c r="G433" s="21">
        <f t="shared" ref="G433" si="259">SUM(G426:G432)</f>
        <v>16.3</v>
      </c>
      <c r="H433" s="21">
        <f t="shared" ref="H433" si="260">SUM(H426:H432)</f>
        <v>26.7</v>
      </c>
      <c r="I433" s="21">
        <f t="shared" ref="I433" si="261">SUM(I426:I432)</f>
        <v>76.599999999999994</v>
      </c>
      <c r="J433" s="21">
        <f t="shared" ref="J433" si="262">SUM(J426:J432)</f>
        <v>615</v>
      </c>
      <c r="K433" s="27"/>
      <c r="L433" s="21">
        <f>SUM(L426:L432)</f>
        <v>72.990000000000009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 t="s">
        <v>31</v>
      </c>
      <c r="E435" s="50" t="s">
        <v>57</v>
      </c>
      <c r="F435" s="51">
        <v>200</v>
      </c>
      <c r="G435" s="51">
        <v>0</v>
      </c>
      <c r="H435" s="51">
        <v>0</v>
      </c>
      <c r="I435" s="51">
        <v>20</v>
      </c>
      <c r="J435" s="51">
        <v>76</v>
      </c>
      <c r="K435" s="52">
        <v>324</v>
      </c>
      <c r="L435" s="51">
        <v>4.63</v>
      </c>
    </row>
    <row r="436" spans="1:12" ht="15" x14ac:dyDescent="0.25">
      <c r="A436" s="25"/>
      <c r="B436" s="16"/>
      <c r="C436" s="11"/>
      <c r="D436" s="6" t="s">
        <v>23</v>
      </c>
      <c r="E436" s="50" t="s">
        <v>50</v>
      </c>
      <c r="F436" s="51">
        <v>30</v>
      </c>
      <c r="G436" s="51">
        <v>2.2999999999999998</v>
      </c>
      <c r="H436" s="51">
        <v>0.9</v>
      </c>
      <c r="I436" s="51">
        <v>15.3</v>
      </c>
      <c r="J436" s="51">
        <v>78</v>
      </c>
      <c r="K436" s="52"/>
      <c r="L436" s="51">
        <v>3.53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230</v>
      </c>
      <c r="G437" s="21">
        <f t="shared" ref="G437" si="263">SUM(G434:G436)</f>
        <v>2.2999999999999998</v>
      </c>
      <c r="H437" s="21">
        <f t="shared" ref="H437" si="264">SUM(H434:H436)</f>
        <v>0.9</v>
      </c>
      <c r="I437" s="21">
        <f t="shared" ref="I437" si="265">SUM(I434:I436)</f>
        <v>35.299999999999997</v>
      </c>
      <c r="J437" s="21">
        <f t="shared" ref="J437" si="266">SUM(J434:J436)</f>
        <v>154</v>
      </c>
      <c r="K437" s="27"/>
      <c r="L437" s="21">
        <f>SUM(L434:L436)</f>
        <v>8.16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109</v>
      </c>
      <c r="F438" s="51">
        <v>60</v>
      </c>
      <c r="G438" s="51">
        <v>0.7</v>
      </c>
      <c r="H438" s="51">
        <v>0.1</v>
      </c>
      <c r="I438" s="51">
        <v>2.2999999999999998</v>
      </c>
      <c r="J438" s="51">
        <v>13</v>
      </c>
      <c r="K438" s="52"/>
      <c r="L438" s="51">
        <v>12.36</v>
      </c>
    </row>
    <row r="439" spans="1:12" ht="15" x14ac:dyDescent="0.25">
      <c r="A439" s="25"/>
      <c r="B439" s="16"/>
      <c r="C439" s="11"/>
      <c r="D439" s="7" t="s">
        <v>28</v>
      </c>
      <c r="E439" s="50" t="s">
        <v>122</v>
      </c>
      <c r="F439" s="51">
        <v>240</v>
      </c>
      <c r="G439" s="51">
        <v>19.399999999999999</v>
      </c>
      <c r="H439" s="51">
        <v>15.6</v>
      </c>
      <c r="I439" s="51">
        <v>13.7</v>
      </c>
      <c r="J439" s="51">
        <v>275</v>
      </c>
      <c r="K439" s="52">
        <v>74</v>
      </c>
      <c r="L439" s="51">
        <v>28.01</v>
      </c>
    </row>
    <row r="440" spans="1:12" ht="15" x14ac:dyDescent="0.25">
      <c r="A440" s="25"/>
      <c r="B440" s="16"/>
      <c r="C440" s="11"/>
      <c r="D440" s="7" t="s">
        <v>29</v>
      </c>
      <c r="E440" s="50" t="s">
        <v>123</v>
      </c>
      <c r="F440" s="51">
        <v>90</v>
      </c>
      <c r="G440" s="51">
        <v>8</v>
      </c>
      <c r="H440" s="51">
        <v>8.1999999999999993</v>
      </c>
      <c r="I440" s="51">
        <v>10.6</v>
      </c>
      <c r="J440" s="51">
        <v>151</v>
      </c>
      <c r="K440" s="52">
        <v>99</v>
      </c>
      <c r="L440" s="51">
        <v>25.74</v>
      </c>
    </row>
    <row r="441" spans="1:12" ht="15" x14ac:dyDescent="0.25">
      <c r="A441" s="25"/>
      <c r="B441" s="16"/>
      <c r="C441" s="11"/>
      <c r="D441" s="7" t="s">
        <v>30</v>
      </c>
      <c r="E441" s="50" t="s">
        <v>56</v>
      </c>
      <c r="F441" s="51">
        <v>200</v>
      </c>
      <c r="G441" s="51">
        <v>4.5</v>
      </c>
      <c r="H441" s="51">
        <v>6.4</v>
      </c>
      <c r="I441" s="51">
        <v>18.399999999999999</v>
      </c>
      <c r="J441" s="51">
        <v>158</v>
      </c>
      <c r="K441" s="52">
        <v>148</v>
      </c>
      <c r="L441" s="51">
        <v>11.79</v>
      </c>
    </row>
    <row r="442" spans="1:12" ht="15" x14ac:dyDescent="0.25">
      <c r="A442" s="25"/>
      <c r="B442" s="16"/>
      <c r="C442" s="11"/>
      <c r="D442" s="7" t="s">
        <v>31</v>
      </c>
      <c r="E442" s="50" t="s">
        <v>64</v>
      </c>
      <c r="F442" s="51">
        <v>200</v>
      </c>
      <c r="G442" s="51">
        <v>0.2</v>
      </c>
      <c r="H442" s="51">
        <v>0.1</v>
      </c>
      <c r="I442" s="51">
        <v>17.2</v>
      </c>
      <c r="J442" s="51">
        <v>70</v>
      </c>
      <c r="K442" s="52">
        <v>311</v>
      </c>
      <c r="L442" s="51">
        <v>7.89</v>
      </c>
    </row>
    <row r="443" spans="1:12" ht="15" x14ac:dyDescent="0.25">
      <c r="A443" s="25"/>
      <c r="B443" s="16"/>
      <c r="C443" s="11"/>
      <c r="D443" s="7" t="s">
        <v>32</v>
      </c>
      <c r="E443" s="50" t="s">
        <v>50</v>
      </c>
      <c r="F443" s="51">
        <v>25</v>
      </c>
      <c r="G443" s="51">
        <v>1.9</v>
      </c>
      <c r="H443" s="51">
        <v>0.8</v>
      </c>
      <c r="I443" s="51">
        <v>12.8</v>
      </c>
      <c r="J443" s="51">
        <v>65</v>
      </c>
      <c r="K443" s="58"/>
      <c r="L443" s="51">
        <v>2.94</v>
      </c>
    </row>
    <row r="444" spans="1:12" ht="15" x14ac:dyDescent="0.25">
      <c r="A444" s="25"/>
      <c r="B444" s="16"/>
      <c r="C444" s="11"/>
      <c r="D444" s="7" t="s">
        <v>33</v>
      </c>
      <c r="E444" s="50" t="s">
        <v>54</v>
      </c>
      <c r="F444" s="51">
        <v>40</v>
      </c>
      <c r="G444" s="51">
        <v>2.6</v>
      </c>
      <c r="H444" s="51">
        <v>0.5</v>
      </c>
      <c r="I444" s="51">
        <v>13.4</v>
      </c>
      <c r="J444" s="51">
        <v>77</v>
      </c>
      <c r="K444" s="52"/>
      <c r="L444" s="51">
        <v>2.74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855</v>
      </c>
      <c r="G447" s="21">
        <f t="shared" ref="G447" si="267">SUM(G438:G446)</f>
        <v>37.299999999999997</v>
      </c>
      <c r="H447" s="21">
        <f t="shared" ref="H447" si="268">SUM(H438:H446)</f>
        <v>31.7</v>
      </c>
      <c r="I447" s="21">
        <f t="shared" ref="I447" si="269">SUM(I438:I446)</f>
        <v>88.4</v>
      </c>
      <c r="J447" s="21">
        <f t="shared" ref="J447" si="270">SUM(J438:J446)</f>
        <v>809</v>
      </c>
      <c r="K447" s="27"/>
      <c r="L447" s="21">
        <f>SUM(L438:L446)</f>
        <v>91.47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71">SUM(G448:G451)</f>
        <v>0</v>
      </c>
      <c r="H452" s="21">
        <f t="shared" ref="H452" si="272">SUM(H448:H451)</f>
        <v>0</v>
      </c>
      <c r="I452" s="21">
        <f t="shared" ref="I452" si="273">SUM(I448:I451)</f>
        <v>0</v>
      </c>
      <c r="J452" s="21">
        <f t="shared" ref="J452" si="274">SUM(J448:J451)</f>
        <v>0</v>
      </c>
      <c r="K452" s="27"/>
      <c r="L452" s="21">
        <f>SUM(L448:L451)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85</v>
      </c>
      <c r="F453" s="51">
        <v>95</v>
      </c>
      <c r="G453" s="51">
        <v>14.9</v>
      </c>
      <c r="H453" s="51">
        <v>12.4</v>
      </c>
      <c r="I453" s="51">
        <v>5</v>
      </c>
      <c r="J453" s="51">
        <v>192</v>
      </c>
      <c r="K453" s="52">
        <v>84</v>
      </c>
      <c r="L453" s="51">
        <v>48.42</v>
      </c>
    </row>
    <row r="454" spans="1:12" ht="15" x14ac:dyDescent="0.25">
      <c r="A454" s="25"/>
      <c r="B454" s="16"/>
      <c r="C454" s="11"/>
      <c r="D454" s="7" t="s">
        <v>30</v>
      </c>
      <c r="E454" s="50" t="s">
        <v>68</v>
      </c>
      <c r="F454" s="51">
        <v>205</v>
      </c>
      <c r="G454" s="51">
        <v>4</v>
      </c>
      <c r="H454" s="51">
        <v>4.9000000000000004</v>
      </c>
      <c r="I454" s="51">
        <v>30.1</v>
      </c>
      <c r="J454" s="51">
        <v>189</v>
      </c>
      <c r="K454" s="52">
        <v>144</v>
      </c>
      <c r="L454" s="51">
        <v>18.47</v>
      </c>
    </row>
    <row r="455" spans="1:12" ht="15" x14ac:dyDescent="0.25">
      <c r="A455" s="25"/>
      <c r="B455" s="16"/>
      <c r="C455" s="11"/>
      <c r="D455" s="7" t="s">
        <v>31</v>
      </c>
      <c r="E455" s="50" t="s">
        <v>47</v>
      </c>
      <c r="F455" s="51">
        <v>200</v>
      </c>
      <c r="G455" s="51">
        <v>0.2</v>
      </c>
      <c r="H455" s="51">
        <v>0</v>
      </c>
      <c r="I455" s="51">
        <v>9.1</v>
      </c>
      <c r="J455" s="51">
        <v>36</v>
      </c>
      <c r="K455" s="52">
        <v>300</v>
      </c>
      <c r="L455" s="51">
        <v>1.34</v>
      </c>
    </row>
    <row r="456" spans="1:12" ht="15" x14ac:dyDescent="0.25">
      <c r="A456" s="25"/>
      <c r="B456" s="16"/>
      <c r="C456" s="11"/>
      <c r="D456" s="7" t="s">
        <v>23</v>
      </c>
      <c r="E456" s="50" t="s">
        <v>50</v>
      </c>
      <c r="F456" s="51">
        <v>25</v>
      </c>
      <c r="G456" s="51">
        <v>1.9</v>
      </c>
      <c r="H456" s="51">
        <v>0.8</v>
      </c>
      <c r="I456" s="51">
        <v>12.8</v>
      </c>
      <c r="J456" s="51">
        <v>65</v>
      </c>
      <c r="K456" s="58"/>
      <c r="L456" s="51">
        <v>2.94</v>
      </c>
    </row>
    <row r="457" spans="1:12" ht="15" x14ac:dyDescent="0.25">
      <c r="A457" s="25"/>
      <c r="B457" s="16"/>
      <c r="C457" s="11"/>
      <c r="D457" s="6" t="s">
        <v>23</v>
      </c>
      <c r="E457" s="50" t="s">
        <v>54</v>
      </c>
      <c r="F457" s="51">
        <v>40</v>
      </c>
      <c r="G457" s="51">
        <v>2.6</v>
      </c>
      <c r="H457" s="51">
        <v>0.5</v>
      </c>
      <c r="I457" s="51">
        <v>13.4</v>
      </c>
      <c r="J457" s="51">
        <v>77</v>
      </c>
      <c r="K457" s="52"/>
      <c r="L457" s="51">
        <v>2.74</v>
      </c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565</v>
      </c>
      <c r="G459" s="21">
        <f t="shared" ref="G459" si="275">SUM(G453:G458)</f>
        <v>23.599999999999998</v>
      </c>
      <c r="H459" s="21">
        <f t="shared" ref="H459" si="276">SUM(H453:H458)</f>
        <v>18.600000000000001</v>
      </c>
      <c r="I459" s="21">
        <f t="shared" ref="I459" si="277">SUM(I453:I458)</f>
        <v>70.400000000000006</v>
      </c>
      <c r="J459" s="21">
        <f t="shared" ref="J459" si="278">SUM(J453:J458)</f>
        <v>559</v>
      </c>
      <c r="K459" s="27"/>
      <c r="L459" s="21">
        <f>SUM(L453:L458)</f>
        <v>73.91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96</v>
      </c>
      <c r="F460" s="51">
        <v>250</v>
      </c>
      <c r="G460" s="51">
        <v>7.3</v>
      </c>
      <c r="H460" s="51">
        <v>6.3</v>
      </c>
      <c r="I460" s="51">
        <v>10</v>
      </c>
      <c r="J460" s="51">
        <v>125</v>
      </c>
      <c r="K460" s="52"/>
      <c r="L460" s="51">
        <v>22.5</v>
      </c>
    </row>
    <row r="461" spans="1:12" ht="15" x14ac:dyDescent="0.25">
      <c r="A461" s="25"/>
      <c r="B461" s="16"/>
      <c r="C461" s="11"/>
      <c r="D461" s="12" t="s">
        <v>35</v>
      </c>
      <c r="E461" s="50" t="s">
        <v>130</v>
      </c>
      <c r="F461" s="51">
        <v>50</v>
      </c>
      <c r="G461" s="51">
        <v>3.5</v>
      </c>
      <c r="H461" s="51">
        <v>9</v>
      </c>
      <c r="I461" s="51">
        <v>33.5</v>
      </c>
      <c r="J461" s="51">
        <v>230</v>
      </c>
      <c r="K461" s="52"/>
      <c r="L461" s="51">
        <v>12.5</v>
      </c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300</v>
      </c>
      <c r="G466" s="21">
        <f t="shared" ref="G466" si="279">SUM(G460:G465)</f>
        <v>10.8</v>
      </c>
      <c r="H466" s="21">
        <f t="shared" ref="H466" si="280">SUM(H460:H465)</f>
        <v>15.3</v>
      </c>
      <c r="I466" s="21">
        <f t="shared" ref="I466" si="281">SUM(I460:I465)</f>
        <v>43.5</v>
      </c>
      <c r="J466" s="21">
        <f t="shared" ref="J466" si="282">SUM(J460:J465)</f>
        <v>355</v>
      </c>
      <c r="K466" s="27"/>
      <c r="L466" s="21">
        <f>SUM(L460:L465)</f>
        <v>35</v>
      </c>
    </row>
    <row r="467" spans="1:12" ht="15.75" customHeight="1" x14ac:dyDescent="0.2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2470</v>
      </c>
      <c r="G467" s="34">
        <f t="shared" ref="G467" si="283">G433+G437+G447+G452+G459+G466</f>
        <v>90.3</v>
      </c>
      <c r="H467" s="34">
        <f t="shared" ref="H467" si="284">H433+H437+H447+H452+H459+H466</f>
        <v>93.2</v>
      </c>
      <c r="I467" s="34">
        <f t="shared" ref="I467" si="285">I433+I437+I447+I452+I459+I466</f>
        <v>314.20000000000005</v>
      </c>
      <c r="J467" s="34">
        <f t="shared" ref="J467" si="286">J433+J437+J447+J452+J459+J466</f>
        <v>2492</v>
      </c>
      <c r="K467" s="35"/>
      <c r="L467" s="34">
        <f>SUM(L433+L437+L447+L452+L459+L466)</f>
        <v>281.52999999999997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111</v>
      </c>
      <c r="F468" s="48">
        <v>185</v>
      </c>
      <c r="G468" s="48">
        <v>5.7</v>
      </c>
      <c r="H468" s="48">
        <v>7.8</v>
      </c>
      <c r="I468" s="48">
        <v>30.1</v>
      </c>
      <c r="J468" s="48">
        <v>216</v>
      </c>
      <c r="K468" s="49">
        <v>210</v>
      </c>
      <c r="L468" s="48">
        <v>15.94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49</v>
      </c>
      <c r="F470" s="51">
        <v>200</v>
      </c>
      <c r="G470" s="51">
        <v>3.6</v>
      </c>
      <c r="H470" s="51">
        <v>3.3</v>
      </c>
      <c r="I470" s="51">
        <v>13.7</v>
      </c>
      <c r="J470" s="51">
        <v>98</v>
      </c>
      <c r="K470" s="52">
        <v>306</v>
      </c>
      <c r="L470" s="51">
        <v>10.88</v>
      </c>
    </row>
    <row r="471" spans="1:12" ht="15" x14ac:dyDescent="0.25">
      <c r="A471" s="25"/>
      <c r="B471" s="16"/>
      <c r="C471" s="11"/>
      <c r="D471" s="7" t="s">
        <v>23</v>
      </c>
      <c r="E471" s="50" t="s">
        <v>101</v>
      </c>
      <c r="F471" s="51">
        <v>40</v>
      </c>
      <c r="G471" s="51">
        <v>4.5999999999999996</v>
      </c>
      <c r="H471" s="51">
        <v>3.9</v>
      </c>
      <c r="I471" s="51">
        <v>15.3</v>
      </c>
      <c r="J471" s="51">
        <v>114</v>
      </c>
      <c r="K471" s="52">
        <v>1.4</v>
      </c>
      <c r="L471" s="51">
        <v>11.86</v>
      </c>
    </row>
    <row r="472" spans="1:12" ht="15" x14ac:dyDescent="0.25">
      <c r="A472" s="25"/>
      <c r="B472" s="16"/>
      <c r="C472" s="11"/>
      <c r="D472" s="7" t="s">
        <v>24</v>
      </c>
      <c r="E472" s="50" t="s">
        <v>106</v>
      </c>
      <c r="F472" s="51">
        <v>120</v>
      </c>
      <c r="G472" s="51">
        <v>1.1000000000000001</v>
      </c>
      <c r="H472" s="51">
        <v>0.3</v>
      </c>
      <c r="I472" s="51">
        <v>9.6999999999999993</v>
      </c>
      <c r="J472" s="51">
        <v>46</v>
      </c>
      <c r="K472" s="52"/>
      <c r="L472" s="51">
        <v>24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545</v>
      </c>
      <c r="G475" s="21">
        <f t="shared" ref="G475" si="287">SUM(G468:G474)</f>
        <v>15</v>
      </c>
      <c r="H475" s="21">
        <f t="shared" ref="H475" si="288">SUM(H468:H474)</f>
        <v>15.3</v>
      </c>
      <c r="I475" s="21">
        <f t="shared" ref="I475" si="289">SUM(I468:I474)</f>
        <v>68.8</v>
      </c>
      <c r="J475" s="21">
        <f t="shared" ref="J475" si="290">SUM(J468:J474)</f>
        <v>474</v>
      </c>
      <c r="K475" s="27"/>
      <c r="L475" s="21">
        <f>SUM(L468:L474)</f>
        <v>62.68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 t="s">
        <v>31</v>
      </c>
      <c r="E477" s="50" t="s">
        <v>61</v>
      </c>
      <c r="F477" s="51">
        <v>200</v>
      </c>
      <c r="G477" s="51">
        <v>0.2</v>
      </c>
      <c r="H477" s="51">
        <v>0</v>
      </c>
      <c r="I477" s="51">
        <v>9.3000000000000007</v>
      </c>
      <c r="J477" s="51">
        <v>38</v>
      </c>
      <c r="K477" s="52">
        <v>302</v>
      </c>
      <c r="L477" s="51">
        <v>2.6</v>
      </c>
    </row>
    <row r="478" spans="1:12" ht="15" x14ac:dyDescent="0.25">
      <c r="A478" s="25"/>
      <c r="B478" s="16"/>
      <c r="C478" s="11"/>
      <c r="D478" s="6" t="s">
        <v>23</v>
      </c>
      <c r="E478" s="50" t="s">
        <v>50</v>
      </c>
      <c r="F478" s="51">
        <v>50</v>
      </c>
      <c r="G478" s="51">
        <v>3.8</v>
      </c>
      <c r="H478" s="51">
        <v>1.5</v>
      </c>
      <c r="I478" s="51">
        <v>25.5</v>
      </c>
      <c r="J478" s="51">
        <v>130</v>
      </c>
      <c r="K478" s="52"/>
      <c r="L478" s="51">
        <v>5.88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 t="shared" ref="G479" si="291">SUM(G476:G478)</f>
        <v>4</v>
      </c>
      <c r="H479" s="21">
        <f t="shared" ref="H479" si="292">SUM(H476:H478)</f>
        <v>1.5</v>
      </c>
      <c r="I479" s="21">
        <f t="shared" ref="I479" si="293">SUM(I476:I478)</f>
        <v>34.799999999999997</v>
      </c>
      <c r="J479" s="21">
        <f t="shared" ref="J479" si="294">SUM(J476:J478)</f>
        <v>168</v>
      </c>
      <c r="K479" s="27"/>
      <c r="L479" s="21">
        <f>SUM(L476:L478)</f>
        <v>8.48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139</v>
      </c>
      <c r="F480" s="51">
        <v>60</v>
      </c>
      <c r="G480" s="51">
        <v>1.3</v>
      </c>
      <c r="H480" s="51">
        <v>0.2</v>
      </c>
      <c r="I480" s="51">
        <v>6.7</v>
      </c>
      <c r="J480" s="51">
        <v>35</v>
      </c>
      <c r="K480" s="52"/>
      <c r="L480" s="51">
        <v>22.03</v>
      </c>
    </row>
    <row r="481" spans="1:12" ht="15" x14ac:dyDescent="0.25">
      <c r="A481" s="25"/>
      <c r="B481" s="16"/>
      <c r="C481" s="11"/>
      <c r="D481" s="7" t="s">
        <v>28</v>
      </c>
      <c r="E481" s="50" t="s">
        <v>93</v>
      </c>
      <c r="F481" s="51">
        <v>200</v>
      </c>
      <c r="G481" s="51">
        <v>4.4000000000000004</v>
      </c>
      <c r="H481" s="51">
        <v>4.0999999999999996</v>
      </c>
      <c r="I481" s="51">
        <v>15.9</v>
      </c>
      <c r="J481" s="51">
        <v>119</v>
      </c>
      <c r="K481" s="52">
        <v>78</v>
      </c>
      <c r="L481" s="51">
        <v>10.98</v>
      </c>
    </row>
    <row r="482" spans="1:12" ht="15" x14ac:dyDescent="0.25">
      <c r="A482" s="25"/>
      <c r="B482" s="16"/>
      <c r="C482" s="11"/>
      <c r="D482" s="7" t="s">
        <v>29</v>
      </c>
      <c r="E482" s="50" t="s">
        <v>124</v>
      </c>
      <c r="F482" s="51">
        <v>90</v>
      </c>
      <c r="G482" s="51">
        <v>21.6</v>
      </c>
      <c r="H482" s="51">
        <v>10.5</v>
      </c>
      <c r="I482" s="51">
        <v>12.4</v>
      </c>
      <c r="J482" s="51">
        <v>233</v>
      </c>
      <c r="K482" s="52">
        <v>83</v>
      </c>
      <c r="L482" s="51">
        <v>33.42</v>
      </c>
    </row>
    <row r="483" spans="1:12" ht="15" x14ac:dyDescent="0.25">
      <c r="A483" s="25"/>
      <c r="B483" s="16"/>
      <c r="C483" s="11"/>
      <c r="D483" s="7" t="s">
        <v>30</v>
      </c>
      <c r="E483" s="50" t="s">
        <v>65</v>
      </c>
      <c r="F483" s="51">
        <v>200</v>
      </c>
      <c r="G483" s="51">
        <v>4.0999999999999996</v>
      </c>
      <c r="H483" s="51">
        <v>6.3</v>
      </c>
      <c r="I483" s="51">
        <v>26.7</v>
      </c>
      <c r="J483" s="51">
        <v>187</v>
      </c>
      <c r="K483" s="52">
        <v>146</v>
      </c>
      <c r="L483" s="51">
        <v>19.86</v>
      </c>
    </row>
    <row r="484" spans="1:12" ht="15" x14ac:dyDescent="0.25">
      <c r="A484" s="25"/>
      <c r="B484" s="16"/>
      <c r="C484" s="11"/>
      <c r="D484" s="7" t="s">
        <v>31</v>
      </c>
      <c r="E484" s="50" t="s">
        <v>60</v>
      </c>
      <c r="F484" s="51">
        <v>200</v>
      </c>
      <c r="G484" s="51">
        <v>3.2</v>
      </c>
      <c r="H484" s="51">
        <v>2.8</v>
      </c>
      <c r="I484" s="51">
        <v>18.5</v>
      </c>
      <c r="J484" s="51">
        <v>109</v>
      </c>
      <c r="K484" s="52">
        <v>304</v>
      </c>
      <c r="L484" s="51">
        <v>12.36</v>
      </c>
    </row>
    <row r="485" spans="1:12" ht="15" x14ac:dyDescent="0.25">
      <c r="A485" s="25"/>
      <c r="B485" s="16"/>
      <c r="C485" s="11"/>
      <c r="D485" s="7" t="s">
        <v>32</v>
      </c>
      <c r="E485" s="50" t="s">
        <v>50</v>
      </c>
      <c r="F485" s="51">
        <v>25</v>
      </c>
      <c r="G485" s="51">
        <v>1.9</v>
      </c>
      <c r="H485" s="51">
        <v>0.8</v>
      </c>
      <c r="I485" s="51">
        <v>12.8</v>
      </c>
      <c r="J485" s="51">
        <v>65</v>
      </c>
      <c r="K485" s="58"/>
      <c r="L485" s="51">
        <v>2.94</v>
      </c>
    </row>
    <row r="486" spans="1:12" ht="15" x14ac:dyDescent="0.25">
      <c r="A486" s="25"/>
      <c r="B486" s="16"/>
      <c r="C486" s="11"/>
      <c r="D486" s="7" t="s">
        <v>33</v>
      </c>
      <c r="E486" s="50" t="s">
        <v>54</v>
      </c>
      <c r="F486" s="51">
        <v>40</v>
      </c>
      <c r="G486" s="51">
        <v>2.6</v>
      </c>
      <c r="H486" s="51">
        <v>0.5</v>
      </c>
      <c r="I486" s="51">
        <v>13.4</v>
      </c>
      <c r="J486" s="51">
        <v>77</v>
      </c>
      <c r="K486" s="52"/>
      <c r="L486" s="51">
        <v>2.74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815</v>
      </c>
      <c r="G489" s="21">
        <f t="shared" ref="G489" si="295">SUM(G480:G488)</f>
        <v>39.1</v>
      </c>
      <c r="H489" s="21">
        <f t="shared" ref="H489" si="296">SUM(H480:H488)</f>
        <v>25.200000000000003</v>
      </c>
      <c r="I489" s="21">
        <f t="shared" ref="I489" si="297">SUM(I480:I488)</f>
        <v>106.4</v>
      </c>
      <c r="J489" s="21">
        <f t="shared" ref="J489" si="298">SUM(J480:J488)</f>
        <v>825</v>
      </c>
      <c r="K489" s="27"/>
      <c r="L489" s="21">
        <f>SUM(L480:L488)</f>
        <v>104.33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299">SUM(G490:G493)</f>
        <v>0</v>
      </c>
      <c r="H494" s="21">
        <f t="shared" ref="H494" si="300">SUM(H490:H493)</f>
        <v>0</v>
      </c>
      <c r="I494" s="21">
        <f t="shared" ref="I494" si="301">SUM(I490:I493)</f>
        <v>0</v>
      </c>
      <c r="J494" s="21">
        <f t="shared" ref="J494" si="302">SUM(J490:J493)</f>
        <v>0</v>
      </c>
      <c r="K494" s="27"/>
      <c r="L494" s="21">
        <f>SUM(L490:L493)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125</v>
      </c>
      <c r="F495" s="51">
        <v>90</v>
      </c>
      <c r="G495" s="51">
        <v>8</v>
      </c>
      <c r="H495" s="51">
        <v>8.1999999999999993</v>
      </c>
      <c r="I495" s="51">
        <v>10.6</v>
      </c>
      <c r="J495" s="51">
        <v>151</v>
      </c>
      <c r="K495" s="52">
        <v>99</v>
      </c>
      <c r="L495" s="51">
        <v>25.74</v>
      </c>
    </row>
    <row r="496" spans="1:12" ht="15" x14ac:dyDescent="0.25">
      <c r="A496" s="25"/>
      <c r="B496" s="16"/>
      <c r="C496" s="11"/>
      <c r="D496" s="7" t="s">
        <v>30</v>
      </c>
      <c r="E496" s="50" t="s">
        <v>74</v>
      </c>
      <c r="F496" s="51">
        <v>185</v>
      </c>
      <c r="G496" s="51">
        <v>10.6</v>
      </c>
      <c r="H496" s="51">
        <v>6.8</v>
      </c>
      <c r="I496" s="51">
        <v>46.3</v>
      </c>
      <c r="J496" s="51">
        <v>312</v>
      </c>
      <c r="K496" s="52">
        <v>183</v>
      </c>
      <c r="L496" s="51">
        <v>10.19</v>
      </c>
    </row>
    <row r="497" spans="1:12" ht="15" x14ac:dyDescent="0.25">
      <c r="A497" s="25"/>
      <c r="B497" s="16"/>
      <c r="C497" s="11"/>
      <c r="D497" s="7" t="s">
        <v>31</v>
      </c>
      <c r="E497" s="50" t="s">
        <v>53</v>
      </c>
      <c r="F497" s="51">
        <v>200</v>
      </c>
      <c r="G497" s="51">
        <v>0.5</v>
      </c>
      <c r="H497" s="51">
        <v>0.1</v>
      </c>
      <c r="I497" s="51">
        <v>30.9</v>
      </c>
      <c r="J497" s="51">
        <v>123</v>
      </c>
      <c r="K497" s="52">
        <v>310</v>
      </c>
      <c r="L497" s="51">
        <v>4.18</v>
      </c>
    </row>
    <row r="498" spans="1:12" ht="15" x14ac:dyDescent="0.25">
      <c r="A498" s="25"/>
      <c r="B498" s="16"/>
      <c r="C498" s="11"/>
      <c r="D498" s="7" t="s">
        <v>23</v>
      </c>
      <c r="E498" s="50" t="s">
        <v>50</v>
      </c>
      <c r="F498" s="51">
        <v>25</v>
      </c>
      <c r="G498" s="51">
        <v>1.9</v>
      </c>
      <c r="H498" s="51">
        <v>0.8</v>
      </c>
      <c r="I498" s="51">
        <v>12.8</v>
      </c>
      <c r="J498" s="51">
        <v>65</v>
      </c>
      <c r="K498" s="58"/>
      <c r="L498" s="51">
        <v>2.94</v>
      </c>
    </row>
    <row r="499" spans="1:12" ht="15" x14ac:dyDescent="0.25">
      <c r="A499" s="25"/>
      <c r="B499" s="16"/>
      <c r="C499" s="11"/>
      <c r="D499" s="6" t="s">
        <v>23</v>
      </c>
      <c r="E499" s="50" t="s">
        <v>54</v>
      </c>
      <c r="F499" s="51">
        <v>40</v>
      </c>
      <c r="G499" s="51">
        <v>2.6</v>
      </c>
      <c r="H499" s="51">
        <v>0.5</v>
      </c>
      <c r="I499" s="51">
        <v>13.4</v>
      </c>
      <c r="J499" s="51">
        <v>77</v>
      </c>
      <c r="K499" s="52"/>
      <c r="L499" s="51">
        <v>2.74</v>
      </c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540</v>
      </c>
      <c r="G501" s="21">
        <f t="shared" ref="G501" si="303">SUM(G495:G500)</f>
        <v>23.6</v>
      </c>
      <c r="H501" s="21">
        <f t="shared" ref="H501" si="304">SUM(H495:H500)</f>
        <v>16.399999999999999</v>
      </c>
      <c r="I501" s="21">
        <f t="shared" ref="I501" si="305">SUM(I495:I500)</f>
        <v>114</v>
      </c>
      <c r="J501" s="21">
        <f t="shared" ref="J501" si="306">SUM(J495:J500)</f>
        <v>728</v>
      </c>
      <c r="K501" s="27"/>
      <c r="L501" s="21">
        <f>SUM(L495:L500)</f>
        <v>45.79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 t="s">
        <v>130</v>
      </c>
      <c r="F503" s="51">
        <v>50</v>
      </c>
      <c r="G503" s="51">
        <v>3.5</v>
      </c>
      <c r="H503" s="51">
        <v>9</v>
      </c>
      <c r="I503" s="51">
        <v>33.5</v>
      </c>
      <c r="J503" s="51">
        <v>230</v>
      </c>
      <c r="K503" s="52"/>
      <c r="L503" s="51">
        <v>12.5</v>
      </c>
    </row>
    <row r="504" spans="1:12" ht="15" x14ac:dyDescent="0.25">
      <c r="A504" s="25"/>
      <c r="B504" s="16"/>
      <c r="C504" s="11"/>
      <c r="D504" s="12" t="s">
        <v>31</v>
      </c>
      <c r="E504" s="50" t="s">
        <v>79</v>
      </c>
      <c r="F504" s="51">
        <v>200</v>
      </c>
      <c r="G504" s="51">
        <v>5.7</v>
      </c>
      <c r="H504" s="51">
        <v>5.9</v>
      </c>
      <c r="I504" s="51">
        <v>9</v>
      </c>
      <c r="J504" s="51">
        <v>111</v>
      </c>
      <c r="K504" s="52">
        <v>299</v>
      </c>
      <c r="L504" s="51">
        <v>17.829999999999998</v>
      </c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250</v>
      </c>
      <c r="G508" s="21">
        <f t="shared" ref="G508" si="307">SUM(G502:G507)</f>
        <v>9.1999999999999993</v>
      </c>
      <c r="H508" s="21">
        <f t="shared" ref="H508" si="308">SUM(H502:H507)</f>
        <v>14.9</v>
      </c>
      <c r="I508" s="21">
        <f t="shared" ref="I508" si="309">SUM(I502:I507)</f>
        <v>42.5</v>
      </c>
      <c r="J508" s="21">
        <f t="shared" ref="J508" si="310">SUM(J502:J507)</f>
        <v>341</v>
      </c>
      <c r="K508" s="27"/>
      <c r="L508" s="21">
        <f>SUM(L502:L507)</f>
        <v>30.33</v>
      </c>
    </row>
    <row r="509" spans="1:12" ht="15.75" customHeight="1" x14ac:dyDescent="0.2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2400</v>
      </c>
      <c r="G509" s="34">
        <f t="shared" ref="G509" si="311">G475+G479+G489+G494+G501+G508</f>
        <v>90.9</v>
      </c>
      <c r="H509" s="34">
        <f t="shared" ref="H509" si="312">H475+H479+H489+H494+H501+H508</f>
        <v>73.3</v>
      </c>
      <c r="I509" s="34">
        <f t="shared" ref="I509" si="313">I475+I479+I489+I494+I501+I508</f>
        <v>366.5</v>
      </c>
      <c r="J509" s="34">
        <f t="shared" ref="J509" si="314">J475+J479+J489+J494+J501+J508</f>
        <v>2536</v>
      </c>
      <c r="K509" s="35"/>
      <c r="L509" s="34">
        <f>SUM(L475+L479+L489+L494+L501+L508)</f>
        <v>251.61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119</v>
      </c>
      <c r="F510" s="48">
        <v>185</v>
      </c>
      <c r="G510" s="48">
        <v>6.7</v>
      </c>
      <c r="H510" s="48">
        <v>7.6</v>
      </c>
      <c r="I510" s="48">
        <v>32.6</v>
      </c>
      <c r="J510" s="48">
        <v>222</v>
      </c>
      <c r="K510" s="49">
        <v>208</v>
      </c>
      <c r="L510" s="48">
        <v>14.88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67</v>
      </c>
      <c r="F512" s="51">
        <v>200</v>
      </c>
      <c r="G512" s="51">
        <v>1.6</v>
      </c>
      <c r="H512" s="51">
        <v>1.5</v>
      </c>
      <c r="I512" s="51">
        <v>11.3</v>
      </c>
      <c r="J512" s="51">
        <v>62</v>
      </c>
      <c r="K512" s="52">
        <v>301</v>
      </c>
      <c r="L512" s="51">
        <v>5.57</v>
      </c>
    </row>
    <row r="513" spans="1:12" ht="15" x14ac:dyDescent="0.25">
      <c r="A513" s="25"/>
      <c r="B513" s="16"/>
      <c r="C513" s="11"/>
      <c r="D513" s="7" t="s">
        <v>23</v>
      </c>
      <c r="E513" s="50" t="s">
        <v>115</v>
      </c>
      <c r="F513" s="51">
        <v>60</v>
      </c>
      <c r="G513" s="51">
        <v>2.4</v>
      </c>
      <c r="H513" s="51">
        <v>0.9</v>
      </c>
      <c r="I513" s="51">
        <v>34.799999999999997</v>
      </c>
      <c r="J513" s="51">
        <v>153</v>
      </c>
      <c r="K513" s="52"/>
      <c r="L513" s="51">
        <v>8.27</v>
      </c>
    </row>
    <row r="514" spans="1:12" ht="15" x14ac:dyDescent="0.25">
      <c r="A514" s="25"/>
      <c r="B514" s="16"/>
      <c r="C514" s="11"/>
      <c r="D514" s="7" t="s">
        <v>24</v>
      </c>
      <c r="E514" s="50" t="s">
        <v>48</v>
      </c>
      <c r="F514" s="51">
        <v>120</v>
      </c>
      <c r="G514" s="51">
        <v>0.5</v>
      </c>
      <c r="H514" s="51">
        <v>0.5</v>
      </c>
      <c r="I514" s="51">
        <v>11.8</v>
      </c>
      <c r="J514" s="51">
        <v>53</v>
      </c>
      <c r="K514" s="52"/>
      <c r="L514" s="51">
        <v>17.88</v>
      </c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565</v>
      </c>
      <c r="G517" s="21">
        <f t="shared" ref="G517" si="315">SUM(G510:G516)</f>
        <v>11.200000000000001</v>
      </c>
      <c r="H517" s="21">
        <f t="shared" ref="H517" si="316">SUM(H510:H516)</f>
        <v>10.5</v>
      </c>
      <c r="I517" s="21">
        <f t="shared" ref="I517" si="317">SUM(I510:I516)</f>
        <v>90.5</v>
      </c>
      <c r="J517" s="21">
        <f t="shared" ref="J517" si="318">SUM(J510:J516)</f>
        <v>490</v>
      </c>
      <c r="K517" s="27"/>
      <c r="L517" s="21">
        <f>SUM(L510:L516)</f>
        <v>46.6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 t="s">
        <v>31</v>
      </c>
      <c r="E519" s="50" t="s">
        <v>95</v>
      </c>
      <c r="F519" s="51">
        <v>200</v>
      </c>
      <c r="G519" s="51">
        <v>0</v>
      </c>
      <c r="H519" s="51">
        <v>0</v>
      </c>
      <c r="I519" s="51">
        <v>24</v>
      </c>
      <c r="J519" s="51">
        <v>96</v>
      </c>
      <c r="K519" s="52"/>
      <c r="L519" s="51">
        <v>10</v>
      </c>
    </row>
    <row r="520" spans="1:12" ht="15" x14ac:dyDescent="0.25">
      <c r="A520" s="25"/>
      <c r="B520" s="16"/>
      <c r="C520" s="11"/>
      <c r="D520" s="6" t="s">
        <v>23</v>
      </c>
      <c r="E520" s="50" t="s">
        <v>50</v>
      </c>
      <c r="F520" s="51">
        <v>50</v>
      </c>
      <c r="G520" s="51">
        <v>3.8</v>
      </c>
      <c r="H520" s="51">
        <v>1.5</v>
      </c>
      <c r="I520" s="51">
        <v>25.5</v>
      </c>
      <c r="J520" s="51">
        <v>130</v>
      </c>
      <c r="K520" s="52"/>
      <c r="L520" s="51">
        <v>5.88</v>
      </c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250</v>
      </c>
      <c r="G521" s="21">
        <f t="shared" ref="G521" si="319">SUM(G518:G520)</f>
        <v>3.8</v>
      </c>
      <c r="H521" s="21">
        <f t="shared" ref="H521" si="320">SUM(H518:H520)</f>
        <v>1.5</v>
      </c>
      <c r="I521" s="21">
        <f t="shared" ref="I521" si="321">SUM(I518:I520)</f>
        <v>49.5</v>
      </c>
      <c r="J521" s="21">
        <f t="shared" ref="J521" si="322">SUM(J518:J520)</f>
        <v>226</v>
      </c>
      <c r="K521" s="27"/>
      <c r="L521" s="21">
        <f>SUM(L518:L520)</f>
        <v>15.879999999999999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76</v>
      </c>
      <c r="F522" s="51">
        <v>100</v>
      </c>
      <c r="G522" s="51">
        <v>1.7</v>
      </c>
      <c r="H522" s="51">
        <v>8</v>
      </c>
      <c r="I522" s="51">
        <v>8.3000000000000007</v>
      </c>
      <c r="J522" s="51">
        <v>116</v>
      </c>
      <c r="K522" s="52">
        <v>25</v>
      </c>
      <c r="L522" s="51">
        <v>5.72</v>
      </c>
    </row>
    <row r="523" spans="1:12" ht="15" x14ac:dyDescent="0.25">
      <c r="A523" s="25"/>
      <c r="B523" s="16"/>
      <c r="C523" s="11"/>
      <c r="D523" s="7" t="s">
        <v>28</v>
      </c>
      <c r="E523" s="50" t="s">
        <v>98</v>
      </c>
      <c r="F523" s="51">
        <v>213</v>
      </c>
      <c r="G523" s="51">
        <v>6.4</v>
      </c>
      <c r="H523" s="51">
        <v>3.5</v>
      </c>
      <c r="I523" s="51">
        <v>25.5</v>
      </c>
      <c r="J523" s="51">
        <v>161</v>
      </c>
      <c r="K523" s="52">
        <v>65</v>
      </c>
      <c r="L523" s="51">
        <v>12.24</v>
      </c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102</v>
      </c>
      <c r="F525" s="51">
        <v>250</v>
      </c>
      <c r="G525" s="51">
        <v>18.8</v>
      </c>
      <c r="H525" s="51">
        <v>20.100000000000001</v>
      </c>
      <c r="I525" s="51">
        <v>20.3</v>
      </c>
      <c r="J525" s="51">
        <v>339</v>
      </c>
      <c r="K525" s="52">
        <v>98</v>
      </c>
      <c r="L525" s="51">
        <v>57.34</v>
      </c>
    </row>
    <row r="526" spans="1:12" ht="15" x14ac:dyDescent="0.25">
      <c r="A526" s="25"/>
      <c r="B526" s="16"/>
      <c r="C526" s="11"/>
      <c r="D526" s="7" t="s">
        <v>31</v>
      </c>
      <c r="E526" s="50" t="s">
        <v>66</v>
      </c>
      <c r="F526" s="51">
        <v>200</v>
      </c>
      <c r="G526" s="51">
        <v>0.7</v>
      </c>
      <c r="H526" s="51">
        <v>0.3</v>
      </c>
      <c r="I526" s="51">
        <v>29</v>
      </c>
      <c r="J526" s="51">
        <v>127</v>
      </c>
      <c r="K526" s="52">
        <v>319</v>
      </c>
      <c r="L526" s="51">
        <v>7.98</v>
      </c>
    </row>
    <row r="527" spans="1:12" ht="15" x14ac:dyDescent="0.25">
      <c r="A527" s="25"/>
      <c r="B527" s="16"/>
      <c r="C527" s="11"/>
      <c r="D527" s="7" t="s">
        <v>32</v>
      </c>
      <c r="E527" s="50" t="s">
        <v>50</v>
      </c>
      <c r="F527" s="51">
        <v>25</v>
      </c>
      <c r="G527" s="51">
        <v>1.9</v>
      </c>
      <c r="H527" s="51">
        <v>0.8</v>
      </c>
      <c r="I527" s="51">
        <v>12.8</v>
      </c>
      <c r="J527" s="51">
        <v>65</v>
      </c>
      <c r="K527" s="58"/>
      <c r="L527" s="51">
        <v>2.94</v>
      </c>
    </row>
    <row r="528" spans="1:12" ht="15" x14ac:dyDescent="0.25">
      <c r="A528" s="25"/>
      <c r="B528" s="16"/>
      <c r="C528" s="11"/>
      <c r="D528" s="7" t="s">
        <v>33</v>
      </c>
      <c r="E528" s="50" t="s">
        <v>54</v>
      </c>
      <c r="F528" s="51">
        <v>40</v>
      </c>
      <c r="G528" s="51">
        <v>2.6</v>
      </c>
      <c r="H528" s="51">
        <v>0.5</v>
      </c>
      <c r="I528" s="51">
        <v>13.4</v>
      </c>
      <c r="J528" s="51">
        <v>77</v>
      </c>
      <c r="K528" s="52"/>
      <c r="L528" s="51">
        <v>2.74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828</v>
      </c>
      <c r="G531" s="21">
        <f t="shared" ref="G531" si="323">SUM(G522:G530)</f>
        <v>32.099999999999994</v>
      </c>
      <c r="H531" s="21">
        <f t="shared" ref="H531" si="324">SUM(H522:H530)</f>
        <v>33.200000000000003</v>
      </c>
      <c r="I531" s="21">
        <f t="shared" ref="I531" si="325">SUM(I522:I530)</f>
        <v>109.3</v>
      </c>
      <c r="J531" s="21">
        <f t="shared" ref="J531" si="326">SUM(J522:J530)</f>
        <v>885</v>
      </c>
      <c r="K531" s="27"/>
      <c r="L531" s="21">
        <f>SUM(L522:L530)</f>
        <v>88.960000000000008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27">SUM(G532:G535)</f>
        <v>0</v>
      </c>
      <c r="H536" s="21">
        <f t="shared" ref="H536" si="328">SUM(H532:H535)</f>
        <v>0</v>
      </c>
      <c r="I536" s="21">
        <f t="shared" ref="I536" si="329">SUM(I532:I535)</f>
        <v>0</v>
      </c>
      <c r="J536" s="21">
        <f t="shared" ref="J536" si="330">SUM(J532:J535)</f>
        <v>0</v>
      </c>
      <c r="K536" s="27"/>
      <c r="L536" s="21">
        <f>SUM(L532:L535)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55</v>
      </c>
      <c r="F537" s="51">
        <v>90</v>
      </c>
      <c r="G537" s="51">
        <v>22.5</v>
      </c>
      <c r="H537" s="51">
        <v>18.899999999999999</v>
      </c>
      <c r="I537" s="51">
        <v>0.3</v>
      </c>
      <c r="J537" s="51">
        <v>295</v>
      </c>
      <c r="K537" s="52">
        <v>132</v>
      </c>
      <c r="L537" s="51">
        <v>42.87</v>
      </c>
    </row>
    <row r="538" spans="1:12" ht="15" x14ac:dyDescent="0.25">
      <c r="A538" s="25"/>
      <c r="B538" s="16"/>
      <c r="C538" s="11"/>
      <c r="D538" s="7" t="s">
        <v>30</v>
      </c>
      <c r="E538" s="50" t="s">
        <v>135</v>
      </c>
      <c r="F538" s="51">
        <v>160</v>
      </c>
      <c r="G538" s="51">
        <v>11.4</v>
      </c>
      <c r="H538" s="51">
        <v>20.2</v>
      </c>
      <c r="I538" s="51">
        <v>49.9</v>
      </c>
      <c r="J538" s="51">
        <v>433</v>
      </c>
      <c r="K538" s="52">
        <v>257</v>
      </c>
      <c r="L538" s="51">
        <v>26.9</v>
      </c>
    </row>
    <row r="539" spans="1:12" ht="15" x14ac:dyDescent="0.25">
      <c r="A539" s="25"/>
      <c r="B539" s="16"/>
      <c r="C539" s="11"/>
      <c r="D539" s="7" t="s">
        <v>31</v>
      </c>
      <c r="E539" s="50" t="s">
        <v>64</v>
      </c>
      <c r="F539" s="51">
        <v>200</v>
      </c>
      <c r="G539" s="51">
        <v>0.2</v>
      </c>
      <c r="H539" s="51">
        <v>0.1</v>
      </c>
      <c r="I539" s="51">
        <v>17.2</v>
      </c>
      <c r="J539" s="51">
        <v>70</v>
      </c>
      <c r="K539" s="52">
        <v>311</v>
      </c>
      <c r="L539" s="51">
        <v>7.89</v>
      </c>
    </row>
    <row r="540" spans="1:12" ht="15" x14ac:dyDescent="0.25">
      <c r="A540" s="25"/>
      <c r="B540" s="16"/>
      <c r="C540" s="11"/>
      <c r="D540" s="7" t="s">
        <v>23</v>
      </c>
      <c r="E540" s="50" t="s">
        <v>50</v>
      </c>
      <c r="F540" s="51">
        <v>25</v>
      </c>
      <c r="G540" s="51">
        <v>1.9</v>
      </c>
      <c r="H540" s="51">
        <v>0.8</v>
      </c>
      <c r="I540" s="51">
        <v>12.8</v>
      </c>
      <c r="J540" s="51">
        <v>65</v>
      </c>
      <c r="K540" s="58"/>
      <c r="L540" s="51">
        <v>2.94</v>
      </c>
    </row>
    <row r="541" spans="1:12" ht="15" x14ac:dyDescent="0.25">
      <c r="A541" s="25"/>
      <c r="B541" s="16"/>
      <c r="C541" s="11"/>
      <c r="D541" s="6" t="s">
        <v>23</v>
      </c>
      <c r="E541" s="50" t="s">
        <v>54</v>
      </c>
      <c r="F541" s="51">
        <v>40</v>
      </c>
      <c r="G541" s="51">
        <v>2.6</v>
      </c>
      <c r="H541" s="51">
        <v>0.5</v>
      </c>
      <c r="I541" s="51">
        <v>13.4</v>
      </c>
      <c r="J541" s="51">
        <v>77</v>
      </c>
      <c r="K541" s="52"/>
      <c r="L541" s="51">
        <v>2.74</v>
      </c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515</v>
      </c>
      <c r="G543" s="21">
        <f t="shared" ref="G543" si="331">SUM(G537:G542)</f>
        <v>38.6</v>
      </c>
      <c r="H543" s="21">
        <f t="shared" ref="H543" si="332">SUM(H537:H542)</f>
        <v>40.499999999999993</v>
      </c>
      <c r="I543" s="21">
        <f t="shared" ref="I543" si="333">SUM(I537:I542)</f>
        <v>93.6</v>
      </c>
      <c r="J543" s="21">
        <f t="shared" ref="J543" si="334">SUM(J537:J542)</f>
        <v>940</v>
      </c>
      <c r="K543" s="27"/>
      <c r="L543" s="21">
        <f>SUM(L537:L542)</f>
        <v>83.339999999999989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 t="s">
        <v>50</v>
      </c>
      <c r="F545" s="51">
        <v>50</v>
      </c>
      <c r="G545" s="51">
        <v>3.8</v>
      </c>
      <c r="H545" s="51">
        <v>1.5</v>
      </c>
      <c r="I545" s="51">
        <v>25.5</v>
      </c>
      <c r="J545" s="51">
        <v>130</v>
      </c>
      <c r="K545" s="52"/>
      <c r="L545" s="51">
        <v>5.88</v>
      </c>
    </row>
    <row r="546" spans="1:12" ht="15" x14ac:dyDescent="0.25">
      <c r="A546" s="25"/>
      <c r="B546" s="16"/>
      <c r="C546" s="11"/>
      <c r="D546" s="12" t="s">
        <v>31</v>
      </c>
      <c r="E546" s="50" t="s">
        <v>57</v>
      </c>
      <c r="F546" s="51">
        <v>200</v>
      </c>
      <c r="G546" s="51">
        <v>0</v>
      </c>
      <c r="H546" s="51">
        <v>0</v>
      </c>
      <c r="I546" s="51">
        <v>20</v>
      </c>
      <c r="J546" s="51">
        <v>76</v>
      </c>
      <c r="K546" s="52">
        <v>324</v>
      </c>
      <c r="L546" s="51">
        <v>4.63</v>
      </c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250</v>
      </c>
      <c r="G550" s="21">
        <f t="shared" ref="G550" si="335">SUM(G544:G549)</f>
        <v>3.8</v>
      </c>
      <c r="H550" s="21">
        <f t="shared" ref="H550" si="336">SUM(H544:H549)</f>
        <v>1.5</v>
      </c>
      <c r="I550" s="21">
        <f t="shared" ref="I550" si="337">SUM(I544:I549)</f>
        <v>45.5</v>
      </c>
      <c r="J550" s="21">
        <f t="shared" ref="J550" si="338">SUM(J544:J549)</f>
        <v>206</v>
      </c>
      <c r="K550" s="27"/>
      <c r="L550" s="21">
        <f>SUM(L544:L549)</f>
        <v>10.51</v>
      </c>
    </row>
    <row r="551" spans="1:12" ht="15.75" customHeight="1" x14ac:dyDescent="0.2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2408</v>
      </c>
      <c r="G551" s="34">
        <f t="shared" ref="G551" si="339">G517+G521+G531+G536+G543+G550</f>
        <v>89.499999999999986</v>
      </c>
      <c r="H551" s="34">
        <f t="shared" ref="H551" si="340">H517+H521+H531+H536+H543+H550</f>
        <v>87.199999999999989</v>
      </c>
      <c r="I551" s="34">
        <f t="shared" ref="I551" si="341">I517+I521+I531+I536+I543+I550</f>
        <v>388.4</v>
      </c>
      <c r="J551" s="34">
        <f t="shared" ref="J551" si="342">J517+J521+J531+J536+J543+J550</f>
        <v>2747</v>
      </c>
      <c r="K551" s="35"/>
      <c r="L551" s="34">
        <f>SUM(L517+L521+L531+L536+L543+L550)</f>
        <v>245.28999999999996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126</v>
      </c>
      <c r="F552" s="48">
        <v>185</v>
      </c>
      <c r="G552" s="48">
        <v>5.5</v>
      </c>
      <c r="H552" s="48">
        <v>7.4</v>
      </c>
      <c r="I552" s="48">
        <v>27.3</v>
      </c>
      <c r="J552" s="48">
        <v>200</v>
      </c>
      <c r="K552" s="49">
        <v>205</v>
      </c>
      <c r="L552" s="48">
        <v>14.93</v>
      </c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49</v>
      </c>
      <c r="F554" s="51">
        <v>200</v>
      </c>
      <c r="G554" s="51">
        <v>3.6</v>
      </c>
      <c r="H554" s="51">
        <v>3.3</v>
      </c>
      <c r="I554" s="51">
        <v>13.7</v>
      </c>
      <c r="J554" s="51">
        <v>98</v>
      </c>
      <c r="K554" s="52">
        <v>306</v>
      </c>
      <c r="L554" s="51">
        <v>10.88</v>
      </c>
    </row>
    <row r="555" spans="1:12" ht="15" x14ac:dyDescent="0.25">
      <c r="A555" s="25"/>
      <c r="B555" s="16"/>
      <c r="C555" s="11"/>
      <c r="D555" s="7" t="s">
        <v>23</v>
      </c>
      <c r="E555" s="50" t="s">
        <v>101</v>
      </c>
      <c r="F555" s="51">
        <v>60</v>
      </c>
      <c r="G555" s="51">
        <v>6.6</v>
      </c>
      <c r="H555" s="51">
        <v>3.3</v>
      </c>
      <c r="I555" s="51">
        <v>24.2</v>
      </c>
      <c r="J555" s="51">
        <v>159</v>
      </c>
      <c r="K555" s="52">
        <v>1.4</v>
      </c>
      <c r="L555" s="51">
        <v>14.21</v>
      </c>
    </row>
    <row r="556" spans="1:12" ht="15" x14ac:dyDescent="0.25">
      <c r="A556" s="25"/>
      <c r="B556" s="16"/>
      <c r="C556" s="11"/>
      <c r="D556" s="7" t="s">
        <v>24</v>
      </c>
      <c r="E556" s="50" t="s">
        <v>48</v>
      </c>
      <c r="F556" s="51">
        <v>120</v>
      </c>
      <c r="G556" s="51">
        <v>0.5</v>
      </c>
      <c r="H556" s="51">
        <v>0.5</v>
      </c>
      <c r="I556" s="51">
        <v>11.8</v>
      </c>
      <c r="J556" s="51">
        <v>53</v>
      </c>
      <c r="K556" s="52"/>
      <c r="L556" s="51">
        <v>17.88</v>
      </c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565</v>
      </c>
      <c r="G559" s="21">
        <f t="shared" ref="G559" si="343">SUM(G552:G558)</f>
        <v>16.2</v>
      </c>
      <c r="H559" s="21">
        <f t="shared" ref="H559" si="344">SUM(H552:H558)</f>
        <v>14.5</v>
      </c>
      <c r="I559" s="21">
        <f t="shared" ref="I559" si="345">SUM(I552:I558)</f>
        <v>77</v>
      </c>
      <c r="J559" s="21">
        <f t="shared" ref="J559" si="346">SUM(J552:J558)</f>
        <v>510</v>
      </c>
      <c r="K559" s="27"/>
      <c r="L559" s="21">
        <f>SUM(L552:L558)</f>
        <v>57.900000000000006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 t="s">
        <v>31</v>
      </c>
      <c r="E561" s="50" t="s">
        <v>67</v>
      </c>
      <c r="F561" s="51">
        <v>200</v>
      </c>
      <c r="G561" s="51">
        <v>1.6</v>
      </c>
      <c r="H561" s="51">
        <v>1.5</v>
      </c>
      <c r="I561" s="51">
        <v>11.3</v>
      </c>
      <c r="J561" s="51">
        <v>62</v>
      </c>
      <c r="K561" s="52">
        <v>301</v>
      </c>
      <c r="L561" s="51">
        <v>5.57</v>
      </c>
    </row>
    <row r="562" spans="1:12" ht="15" x14ac:dyDescent="0.25">
      <c r="A562" s="25"/>
      <c r="B562" s="16"/>
      <c r="C562" s="11"/>
      <c r="D562" s="6" t="s">
        <v>23</v>
      </c>
      <c r="E562" s="50" t="s">
        <v>50</v>
      </c>
      <c r="F562" s="51">
        <v>50</v>
      </c>
      <c r="G562" s="51">
        <v>3.8</v>
      </c>
      <c r="H562" s="51">
        <v>1.5</v>
      </c>
      <c r="I562" s="51">
        <v>25.5</v>
      </c>
      <c r="J562" s="51">
        <v>130</v>
      </c>
      <c r="K562" s="52"/>
      <c r="L562" s="51">
        <v>5.88</v>
      </c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250</v>
      </c>
      <c r="G563" s="21">
        <f t="shared" ref="G563" si="347">SUM(G560:G562)</f>
        <v>5.4</v>
      </c>
      <c r="H563" s="21">
        <f t="shared" ref="H563" si="348">SUM(H560:H562)</f>
        <v>3</v>
      </c>
      <c r="I563" s="21">
        <f t="shared" ref="I563" si="349">SUM(I560:I562)</f>
        <v>36.799999999999997</v>
      </c>
      <c r="J563" s="21">
        <f t="shared" ref="J563" si="350">SUM(J560:J562)</f>
        <v>192</v>
      </c>
      <c r="K563" s="27"/>
      <c r="L563" s="21">
        <f>SUM(L560:L562)</f>
        <v>11.45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80</v>
      </c>
      <c r="F565" s="51">
        <v>213</v>
      </c>
      <c r="G565" s="51">
        <v>1.4</v>
      </c>
      <c r="H565" s="51">
        <v>4.7</v>
      </c>
      <c r="I565" s="51">
        <v>6.8</v>
      </c>
      <c r="J565" s="51">
        <v>75</v>
      </c>
      <c r="K565" s="52">
        <v>55</v>
      </c>
      <c r="L565" s="51">
        <v>14.71</v>
      </c>
    </row>
    <row r="566" spans="1:12" ht="15" x14ac:dyDescent="0.25">
      <c r="A566" s="25"/>
      <c r="B566" s="16"/>
      <c r="C566" s="11"/>
      <c r="D566" s="7" t="s">
        <v>29</v>
      </c>
      <c r="E566" s="50" t="s">
        <v>89</v>
      </c>
      <c r="F566" s="51">
        <v>95</v>
      </c>
      <c r="G566" s="51">
        <v>8.8000000000000007</v>
      </c>
      <c r="H566" s="51">
        <v>22.4</v>
      </c>
      <c r="I566" s="51">
        <v>0.7</v>
      </c>
      <c r="J566" s="51">
        <v>240</v>
      </c>
      <c r="K566" s="52">
        <v>131</v>
      </c>
      <c r="L566" s="51">
        <v>34</v>
      </c>
    </row>
    <row r="567" spans="1:12" ht="15" x14ac:dyDescent="0.25">
      <c r="A567" s="25"/>
      <c r="B567" s="16"/>
      <c r="C567" s="11"/>
      <c r="D567" s="7" t="s">
        <v>30</v>
      </c>
      <c r="E567" s="50" t="s">
        <v>129</v>
      </c>
      <c r="F567" s="51">
        <v>210</v>
      </c>
      <c r="G567" s="51">
        <v>33</v>
      </c>
      <c r="H567" s="51">
        <v>23.8</v>
      </c>
      <c r="I567" s="51">
        <v>42.1</v>
      </c>
      <c r="J567" s="51">
        <v>517</v>
      </c>
      <c r="K567" s="52">
        <v>239</v>
      </c>
      <c r="L567" s="51">
        <v>84.27</v>
      </c>
    </row>
    <row r="568" spans="1:12" ht="15" x14ac:dyDescent="0.25">
      <c r="A568" s="25"/>
      <c r="B568" s="16"/>
      <c r="C568" s="11"/>
      <c r="D568" s="7" t="s">
        <v>31</v>
      </c>
      <c r="E568" s="50" t="s">
        <v>78</v>
      </c>
      <c r="F568" s="51">
        <v>200</v>
      </c>
      <c r="G568" s="51">
        <v>0</v>
      </c>
      <c r="H568" s="51">
        <v>0</v>
      </c>
      <c r="I568" s="51">
        <v>22</v>
      </c>
      <c r="J568" s="51">
        <v>88</v>
      </c>
      <c r="K568" s="52"/>
      <c r="L568" s="51">
        <v>5.79</v>
      </c>
    </row>
    <row r="569" spans="1:12" ht="15" x14ac:dyDescent="0.25">
      <c r="A569" s="25"/>
      <c r="B569" s="16"/>
      <c r="C569" s="11"/>
      <c r="D569" s="7" t="s">
        <v>32</v>
      </c>
      <c r="E569" s="50" t="s">
        <v>50</v>
      </c>
      <c r="F569" s="51">
        <v>25</v>
      </c>
      <c r="G569" s="51">
        <v>1.9</v>
      </c>
      <c r="H569" s="51">
        <v>0.8</v>
      </c>
      <c r="I569" s="51">
        <v>12.8</v>
      </c>
      <c r="J569" s="51">
        <v>65</v>
      </c>
      <c r="K569" s="58"/>
      <c r="L569" s="51">
        <v>2.94</v>
      </c>
    </row>
    <row r="570" spans="1:12" ht="15" x14ac:dyDescent="0.25">
      <c r="A570" s="25"/>
      <c r="B570" s="16"/>
      <c r="C570" s="11"/>
      <c r="D570" s="7" t="s">
        <v>33</v>
      </c>
      <c r="E570" s="50" t="s">
        <v>54</v>
      </c>
      <c r="F570" s="51">
        <v>40</v>
      </c>
      <c r="G570" s="51">
        <v>2.6</v>
      </c>
      <c r="H570" s="51">
        <v>0.5</v>
      </c>
      <c r="I570" s="51">
        <v>13.4</v>
      </c>
      <c r="J570" s="51">
        <v>77</v>
      </c>
      <c r="K570" s="52"/>
      <c r="L570" s="51">
        <v>2.74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783</v>
      </c>
      <c r="G573" s="21">
        <f t="shared" ref="G573" si="351">SUM(G564:G572)</f>
        <v>47.7</v>
      </c>
      <c r="H573" s="21">
        <f t="shared" ref="H573" si="352">SUM(H564:H572)</f>
        <v>52.199999999999996</v>
      </c>
      <c r="I573" s="21">
        <f t="shared" ref="I573" si="353">SUM(I564:I572)</f>
        <v>97.8</v>
      </c>
      <c r="J573" s="21">
        <f t="shared" ref="J573" si="354">SUM(J564:J572)</f>
        <v>1062</v>
      </c>
      <c r="K573" s="27"/>
      <c r="L573" s="21">
        <f>SUM(L564:L572)</f>
        <v>144.44999999999999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55">SUM(G574:G577)</f>
        <v>0</v>
      </c>
      <c r="H578" s="21">
        <f t="shared" ref="H578" si="356">SUM(H574:H577)</f>
        <v>0</v>
      </c>
      <c r="I578" s="21">
        <f t="shared" ref="I578" si="357">SUM(I574:I577)</f>
        <v>0</v>
      </c>
      <c r="J578" s="21">
        <f t="shared" ref="J578" si="358">SUM(J574:J577)</f>
        <v>0</v>
      </c>
      <c r="K578" s="27"/>
      <c r="L578" s="21">
        <f>SUM(L574:L577)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131</v>
      </c>
      <c r="F579" s="51">
        <v>90</v>
      </c>
      <c r="G579" s="51">
        <v>8</v>
      </c>
      <c r="H579" s="51">
        <v>12.5</v>
      </c>
      <c r="I579" s="51">
        <v>10.7</v>
      </c>
      <c r="J579" s="51">
        <v>190</v>
      </c>
      <c r="K579" s="52">
        <v>108</v>
      </c>
      <c r="L579" s="51">
        <v>25.84</v>
      </c>
    </row>
    <row r="580" spans="1:12" ht="15" x14ac:dyDescent="0.25">
      <c r="A580" s="25"/>
      <c r="B580" s="16"/>
      <c r="C580" s="11"/>
      <c r="D580" s="7" t="s">
        <v>30</v>
      </c>
      <c r="E580" s="50" t="s">
        <v>127</v>
      </c>
      <c r="F580" s="51">
        <v>200</v>
      </c>
      <c r="G580" s="51">
        <v>4.5</v>
      </c>
      <c r="H580" s="51">
        <v>6.4</v>
      </c>
      <c r="I580" s="51">
        <v>18.399999999999999</v>
      </c>
      <c r="J580" s="51">
        <v>158</v>
      </c>
      <c r="K580" s="52">
        <v>148</v>
      </c>
      <c r="L580" s="51">
        <v>11.79</v>
      </c>
    </row>
    <row r="581" spans="1:12" ht="15" x14ac:dyDescent="0.25">
      <c r="A581" s="25"/>
      <c r="B581" s="16"/>
      <c r="C581" s="11"/>
      <c r="D581" s="7" t="s">
        <v>31</v>
      </c>
      <c r="E581" s="50" t="s">
        <v>61</v>
      </c>
      <c r="F581" s="51">
        <v>200</v>
      </c>
      <c r="G581" s="51">
        <v>0.2</v>
      </c>
      <c r="H581" s="51">
        <v>0</v>
      </c>
      <c r="I581" s="51">
        <v>9.3000000000000007</v>
      </c>
      <c r="J581" s="51">
        <v>38</v>
      </c>
      <c r="K581" s="52">
        <v>302</v>
      </c>
      <c r="L581" s="51">
        <v>2.6</v>
      </c>
    </row>
    <row r="582" spans="1:12" ht="15" x14ac:dyDescent="0.25">
      <c r="A582" s="25"/>
      <c r="B582" s="16"/>
      <c r="C582" s="11"/>
      <c r="D582" s="7" t="s">
        <v>23</v>
      </c>
      <c r="E582" s="50" t="s">
        <v>50</v>
      </c>
      <c r="F582" s="51">
        <v>30</v>
      </c>
      <c r="G582" s="51">
        <v>2.2999999999999998</v>
      </c>
      <c r="H582" s="51">
        <v>0.9</v>
      </c>
      <c r="I582" s="51">
        <v>15.3</v>
      </c>
      <c r="J582" s="51">
        <v>78</v>
      </c>
      <c r="K582" s="52"/>
      <c r="L582" s="51">
        <v>3.53</v>
      </c>
    </row>
    <row r="583" spans="1:12" ht="15" x14ac:dyDescent="0.25">
      <c r="A583" s="25"/>
      <c r="B583" s="16"/>
      <c r="C583" s="11"/>
      <c r="D583" s="6"/>
      <c r="E583" s="50" t="s">
        <v>54</v>
      </c>
      <c r="F583" s="51">
        <v>40</v>
      </c>
      <c r="G583" s="51">
        <v>2.6</v>
      </c>
      <c r="H583" s="51">
        <v>0.5</v>
      </c>
      <c r="I583" s="51">
        <v>13.4</v>
      </c>
      <c r="J583" s="51">
        <v>77</v>
      </c>
      <c r="K583" s="52"/>
      <c r="L583" s="51">
        <v>2.74</v>
      </c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560</v>
      </c>
      <c r="G585" s="21">
        <f t="shared" ref="G585" si="359">SUM(G579:G584)</f>
        <v>17.600000000000001</v>
      </c>
      <c r="H585" s="21">
        <f t="shared" ref="H585" si="360">SUM(H579:H584)</f>
        <v>20.299999999999997</v>
      </c>
      <c r="I585" s="21">
        <f t="shared" ref="I585" si="361">SUM(I579:I584)</f>
        <v>67.100000000000009</v>
      </c>
      <c r="J585" s="21">
        <f t="shared" ref="J585" si="362">SUM(J579:J584)</f>
        <v>541</v>
      </c>
      <c r="K585" s="27"/>
      <c r="L585" s="21">
        <f>SUM(L579:L584)</f>
        <v>46.5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 t="s">
        <v>130</v>
      </c>
      <c r="F587" s="51">
        <v>50</v>
      </c>
      <c r="G587" s="51">
        <v>3.5</v>
      </c>
      <c r="H587" s="51">
        <v>9</v>
      </c>
      <c r="I587" s="51">
        <v>33.5</v>
      </c>
      <c r="J587" s="51">
        <v>230</v>
      </c>
      <c r="K587" s="52"/>
      <c r="L587" s="51">
        <v>12.5</v>
      </c>
    </row>
    <row r="588" spans="1:12" ht="15" x14ac:dyDescent="0.25">
      <c r="A588" s="25"/>
      <c r="B588" s="16"/>
      <c r="C588" s="11"/>
      <c r="D588" s="12" t="s">
        <v>31</v>
      </c>
      <c r="E588" s="50" t="s">
        <v>79</v>
      </c>
      <c r="F588" s="51">
        <v>200</v>
      </c>
      <c r="G588" s="51">
        <v>5.7</v>
      </c>
      <c r="H588" s="51">
        <v>5.9</v>
      </c>
      <c r="I588" s="51">
        <v>9</v>
      </c>
      <c r="J588" s="51">
        <v>111</v>
      </c>
      <c r="K588" s="52">
        <v>299</v>
      </c>
      <c r="L588" s="51">
        <v>17.829999999999998</v>
      </c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250</v>
      </c>
      <c r="G592" s="21">
        <f t="shared" ref="G592" si="363">SUM(G586:G591)</f>
        <v>9.1999999999999993</v>
      </c>
      <c r="H592" s="21">
        <f t="shared" ref="H592" si="364">SUM(H586:H591)</f>
        <v>14.9</v>
      </c>
      <c r="I592" s="21">
        <f t="shared" ref="I592" si="365">SUM(I586:I591)</f>
        <v>42.5</v>
      </c>
      <c r="J592" s="21">
        <f t="shared" ref="J592" si="366">SUM(J586:J591)</f>
        <v>341</v>
      </c>
      <c r="K592" s="27"/>
      <c r="L592" s="21">
        <f>SUM(L586:L591)</f>
        <v>30.33</v>
      </c>
    </row>
    <row r="593" spans="1:12" ht="15" x14ac:dyDescent="0.2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2408</v>
      </c>
      <c r="G593" s="40">
        <f t="shared" ref="G593" si="367">G559+G563+G573+G578+G585+G592</f>
        <v>96.100000000000009</v>
      </c>
      <c r="H593" s="40">
        <f t="shared" ref="H593" si="368">H559+H563+H573+H578+H585+H592</f>
        <v>104.89999999999999</v>
      </c>
      <c r="I593" s="40">
        <f t="shared" ref="I593" si="369">I559+I563+I573+I578+I585+I592</f>
        <v>321.2</v>
      </c>
      <c r="J593" s="40">
        <f t="shared" ref="J593" si="370">J559+J563+J573+J578+J585+J592</f>
        <v>2646</v>
      </c>
      <c r="K593" s="41"/>
      <c r="L593" s="34">
        <f>SUM(L559+L563+L573+L578+L585+L592)</f>
        <v>290.63</v>
      </c>
    </row>
    <row r="594" spans="1:12" x14ac:dyDescent="0.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2413.8571428571427</v>
      </c>
      <c r="G594" s="42">
        <f t="shared" ref="G594:I594" si="371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88.046428571428564</v>
      </c>
      <c r="H594" s="42">
        <f t="shared" si="371"/>
        <v>85.164285714285725</v>
      </c>
      <c r="I594" s="42">
        <f t="shared" si="371"/>
        <v>349.80714285714282</v>
      </c>
      <c r="J594" s="42">
        <f>SUM(J593)</f>
        <v>2646</v>
      </c>
      <c r="K594" s="42"/>
      <c r="L594" s="59">
        <f>SUM(L47+L89+L131+L173+L215+L257+L299+L341+L383+L425+L467+L509+L551+L593)/14</f>
        <v>274.26642857142855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2025-02-24T18:46:34Z</dcterms:modified>
</cp:coreProperties>
</file>